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X:\Website Docs\"/>
    </mc:Choice>
  </mc:AlternateContent>
  <xr:revisionPtr revIDLastSave="0" documentId="13_ncr:1_{6D6DBCA3-3BB7-46B7-A495-F455BC153476}" xr6:coauthVersionLast="36" xr6:coauthVersionMax="36" xr10:uidLastSave="{00000000-0000-0000-0000-000000000000}"/>
  <workbookProtection workbookPassword="CCDB" lockStructure="1"/>
  <bookViews>
    <workbookView xWindow="0" yWindow="0" windowWidth="28800" windowHeight="13125" xr2:uid="{3BCDFDBF-C535-4D29-9D88-56631C128FE5}"/>
  </bookViews>
  <sheets>
    <sheet name="Commercial Cannabis Tax Return" sheetId="1" r:id="rId1"/>
    <sheet name="SAMPLE RETURN" sheetId="3" r:id="rId2"/>
  </sheets>
  <definedNames>
    <definedName name="_xlnm.Print_Area" localSheetId="0">'Commercial Cannabis Tax Return'!$D$1:$L$107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1" l="1"/>
  <c r="J29" i="3" l="1"/>
  <c r="D8" i="1"/>
  <c r="J27" i="3"/>
  <c r="J26" i="3"/>
  <c r="J25" i="3"/>
  <c r="H23" i="3"/>
  <c r="H21" i="3"/>
  <c r="J28" i="3" l="1"/>
  <c r="J30" i="3" s="1"/>
  <c r="J31" i="3"/>
  <c r="J32" i="3" l="1"/>
  <c r="J35" i="3" s="1"/>
  <c r="J29" i="1" l="1"/>
  <c r="J32" i="1" s="1"/>
  <c r="J27" i="1" l="1"/>
  <c r="J26" i="1"/>
  <c r="J25" i="1"/>
  <c r="J28" i="1" l="1"/>
  <c r="J31" i="1" l="1"/>
  <c r="J30" i="1"/>
  <c r="H21" i="1"/>
  <c r="H23" i="1"/>
  <c r="J35" i="1" l="1"/>
</calcChain>
</file>

<file path=xl/sharedStrings.xml><?xml version="1.0" encoding="utf-8"?>
<sst xmlns="http://schemas.openxmlformats.org/spreadsheetml/2006/main" count="155" uniqueCount="85">
  <si>
    <t>TERRI MC BRAYER, TREASURER-TAX COLLECTOR</t>
  </si>
  <si>
    <t>P.O. BOX 1297, WEAVERVILLE, CA 96093</t>
  </si>
  <si>
    <t xml:space="preserve">PHONE: 530-623-1251 </t>
  </si>
  <si>
    <t>EMAIL: taxcollector@trinitycounty.org</t>
  </si>
  <si>
    <t xml:space="preserve">TRINITY COUNTY </t>
  </si>
  <si>
    <t>FRESH CANNABIS PLANT</t>
  </si>
  <si>
    <t>CANNABIS FLOWER</t>
  </si>
  <si>
    <t>101 to 400</t>
  </si>
  <si>
    <t>401 to 1000</t>
  </si>
  <si>
    <t>More than 1000</t>
  </si>
  <si>
    <t xml:space="preserve">License Number: </t>
  </si>
  <si>
    <t xml:space="preserve">Reporting Quarter: </t>
  </si>
  <si>
    <t xml:space="preserve">Payment Due By: </t>
  </si>
  <si>
    <t xml:space="preserve">       COMMERCIAL CANNABIS CULTIVATION TAX RETURN </t>
  </si>
  <si>
    <t>Print Name:</t>
  </si>
  <si>
    <t>Date:</t>
  </si>
  <si>
    <t>Phone Number:</t>
  </si>
  <si>
    <t xml:space="preserve">Signature: </t>
  </si>
  <si>
    <t>LATE TAX RETURNS</t>
  </si>
  <si>
    <t>Box 5</t>
  </si>
  <si>
    <t>Box 6</t>
  </si>
  <si>
    <t>Box 7</t>
  </si>
  <si>
    <t>Box 8</t>
  </si>
  <si>
    <t xml:space="preserve">I declare, under penalty of perjury, that the statements herein and any attachments are true, correct and complete. </t>
  </si>
  <si>
    <t xml:space="preserve">TOTAL DUE FROM ALL CULTIVATION TYPES:              </t>
  </si>
  <si>
    <t xml:space="preserve">                           **FAILURE TO PAY THE TAXES OWED CAN POTENTIALLY LEAD TO THE LOSS OF YOUR COUNTY LICENSE**</t>
  </si>
  <si>
    <t>Box 9</t>
  </si>
  <si>
    <t>TOTAL DUE INCLUDING ANY PENALTIES AND/OR ADJUSTMENTS:</t>
  </si>
  <si>
    <t>Box 1- Total Cannabis Flower</t>
  </si>
  <si>
    <t>Box 2- Total Cannabis Leaves</t>
  </si>
  <si>
    <t>Box 3- Total Fresh Cannabis Plant</t>
  </si>
  <si>
    <t>Box 4- Total Tax Due From all Cultivation Types</t>
  </si>
  <si>
    <t xml:space="preserve">Box 5- 10% 1st Penalty </t>
  </si>
  <si>
    <t>Box 8- Adjustments</t>
  </si>
  <si>
    <t>Box 9- Total Tax Due Including any Penalties and/or Adjustments.</t>
  </si>
  <si>
    <t>Cannabis Cultivation Tax Return Instructions</t>
  </si>
  <si>
    <r>
      <t>10% 1</t>
    </r>
    <r>
      <rPr>
        <b/>
        <vertAlign val="superscript"/>
        <sz val="12"/>
        <color theme="1"/>
        <rFont val="Calibri"/>
        <family val="2"/>
        <scheme val="minor"/>
      </rPr>
      <t>st</t>
    </r>
    <r>
      <rPr>
        <b/>
        <sz val="12"/>
        <color theme="1"/>
        <rFont val="Calibri"/>
        <family val="2"/>
        <scheme val="minor"/>
      </rPr>
      <t xml:space="preserve"> Penalty </t>
    </r>
    <r>
      <rPr>
        <sz val="12"/>
        <color theme="1"/>
        <rFont val="Calibri"/>
        <family val="2"/>
        <scheme val="minor"/>
      </rPr>
      <t xml:space="preserve">is the penalty for a tax return that is late up to 10 days. This is calculated by multiplying the amount from box 4 by .10. </t>
    </r>
  </si>
  <si>
    <t xml:space="preserve">The cannabis cultivation tax is calculated on the total number of pounds sold in each cannabis category type using a tiered rating method. Enter the total amount sold in the appropriate box for each cannabis category. </t>
  </si>
  <si>
    <t xml:space="preserve">1 to 100 </t>
  </si>
  <si>
    <t>CANNABIS TYPE</t>
  </si>
  <si>
    <t>TOTAL POUNDS PER TYPE</t>
  </si>
  <si>
    <t>TOTAL AMOUNT DUE</t>
  </si>
  <si>
    <t>TAX RATE PER POUND OF CANNABIS BY TYPE-RATES REDUCED RATES UNTIL JANUARY 1, 2025</t>
  </si>
  <si>
    <t>CANNABIS LEAVES</t>
  </si>
  <si>
    <t>Name</t>
  </si>
  <si>
    <t>2022-23</t>
  </si>
  <si>
    <t>City, State Zip Code</t>
  </si>
  <si>
    <t>Days Late</t>
  </si>
  <si>
    <t>Leaves</t>
  </si>
  <si>
    <t>Fresh</t>
  </si>
  <si>
    <t>Flower</t>
  </si>
  <si>
    <t>Late Fees</t>
  </si>
  <si>
    <t xml:space="preserve"> Fiscal Year:  </t>
  </si>
  <si>
    <t>Address</t>
  </si>
  <si>
    <t>**If  the due date falls on a weekend or holiday, then the due date shall be the first business day following the weekend or holiday. A return and payment shall be considered timely if postmarked on the due date. A payment or return not filed by the due date shall be deemed delinquent. Postage meter imprints are not "postmarks". **</t>
  </si>
  <si>
    <r>
      <t xml:space="preserve">Returns must be filed, even if there are no sales to report.  Returns and Payments are due within ten (10) days upon cessation of business for any reason. Please complete entire form. Incomplete forms may be returned to you and delinquent penalties may apply.  Make checks payable to: Trinity County Tax Collector.                                                                      </t>
    </r>
    <r>
      <rPr>
        <sz val="12"/>
        <color rgb="FFFF0000"/>
        <rFont val="Calibri"/>
        <family val="2"/>
        <scheme val="minor"/>
      </rPr>
      <t xml:space="preserve"> </t>
    </r>
  </si>
  <si>
    <r>
      <t xml:space="preserve">*A </t>
    </r>
    <r>
      <rPr>
        <u/>
        <sz val="16"/>
        <color rgb="FFFF0000"/>
        <rFont val="Calibri"/>
        <family val="2"/>
        <scheme val="minor"/>
      </rPr>
      <t>METRC TRANSFER REPORT</t>
    </r>
    <r>
      <rPr>
        <sz val="16"/>
        <color rgb="FFFF0000"/>
        <rFont val="Calibri"/>
        <family val="2"/>
        <scheme val="minor"/>
      </rPr>
      <t xml:space="preserve"> MUST BE INCLUDED ALONG WITH YOUR RETURN AND PAYMENT* </t>
    </r>
  </si>
  <si>
    <r>
      <t>10% 1</t>
    </r>
    <r>
      <rPr>
        <b/>
        <vertAlign val="superscript"/>
        <sz val="14"/>
        <color theme="1"/>
        <rFont val="Calibri"/>
        <family val="2"/>
        <scheme val="minor"/>
      </rPr>
      <t>st</t>
    </r>
    <r>
      <rPr>
        <b/>
        <sz val="14"/>
        <color theme="1"/>
        <rFont val="Calibri"/>
        <family val="2"/>
        <scheme val="minor"/>
      </rPr>
      <t xml:space="preserve"> Penalty (Box 4 multiplied by .10) </t>
    </r>
    <r>
      <rPr>
        <b/>
        <sz val="14"/>
        <color rgb="FFFF0000"/>
        <rFont val="Calibri"/>
        <family val="2"/>
        <scheme val="minor"/>
      </rPr>
      <t xml:space="preserve"> Late up to 10 days </t>
    </r>
  </si>
  <si>
    <r>
      <t>25% 2</t>
    </r>
    <r>
      <rPr>
        <b/>
        <vertAlign val="superscript"/>
        <sz val="14"/>
        <color theme="1"/>
        <rFont val="Calibri"/>
        <family val="2"/>
        <scheme val="minor"/>
      </rPr>
      <t>nd</t>
    </r>
    <r>
      <rPr>
        <b/>
        <sz val="14"/>
        <color theme="1"/>
        <rFont val="Calibri"/>
        <family val="2"/>
        <scheme val="minor"/>
      </rPr>
      <t xml:space="preserve"> Penalty (Box 4 multiplied by .25) </t>
    </r>
    <r>
      <rPr>
        <b/>
        <sz val="14"/>
        <color rgb="FFFF0000"/>
        <rFont val="Calibri"/>
        <family val="2"/>
        <scheme val="minor"/>
      </rPr>
      <t>Late 11 to 30 days</t>
    </r>
  </si>
  <si>
    <r>
      <t>50% 3</t>
    </r>
    <r>
      <rPr>
        <b/>
        <vertAlign val="superscript"/>
        <sz val="14"/>
        <color theme="1"/>
        <rFont val="Calibri"/>
        <family val="2"/>
        <scheme val="minor"/>
      </rPr>
      <t>rd</t>
    </r>
    <r>
      <rPr>
        <b/>
        <sz val="14"/>
        <color theme="1"/>
        <rFont val="Calibri"/>
        <family val="2"/>
        <scheme val="minor"/>
      </rPr>
      <t xml:space="preserve"> Penalty (Box 4 multiplied by .50) </t>
    </r>
    <r>
      <rPr>
        <b/>
        <sz val="14"/>
        <color rgb="FFFF0000"/>
        <rFont val="Calibri"/>
        <family val="2"/>
        <scheme val="minor"/>
      </rPr>
      <t xml:space="preserve"> Late 31 to 60 days</t>
    </r>
  </si>
  <si>
    <t>CANNABIS FLOWER                 Box 1</t>
  </si>
  <si>
    <t>Box 2</t>
  </si>
  <si>
    <t>FRESH CANNABIS PLANT       Box 3</t>
  </si>
  <si>
    <t xml:space="preserve"> BOX 4</t>
  </si>
  <si>
    <r>
      <t>25% 2</t>
    </r>
    <r>
      <rPr>
        <b/>
        <vertAlign val="superscript"/>
        <sz val="12"/>
        <color theme="1"/>
        <rFont val="Calibri"/>
        <family val="2"/>
        <scheme val="minor"/>
      </rPr>
      <t>nd</t>
    </r>
    <r>
      <rPr>
        <b/>
        <sz val="12"/>
        <color theme="1"/>
        <rFont val="Calibri"/>
        <family val="2"/>
        <scheme val="minor"/>
      </rPr>
      <t xml:space="preserve"> Penalty </t>
    </r>
    <r>
      <rPr>
        <sz val="12"/>
        <color theme="1"/>
        <rFont val="Calibri"/>
        <family val="2"/>
        <scheme val="minor"/>
      </rPr>
      <t>is the penalty for a tax return that is late over 10 days but under 31 days late. The 25% penalty is in addition to the 1</t>
    </r>
    <r>
      <rPr>
        <vertAlign val="superscript"/>
        <sz val="12"/>
        <color theme="1"/>
        <rFont val="Calibri"/>
        <family val="2"/>
        <scheme val="minor"/>
      </rPr>
      <t>st</t>
    </r>
    <r>
      <rPr>
        <sz val="12"/>
        <color theme="1"/>
        <rFont val="Calibri"/>
        <family val="2"/>
        <scheme val="minor"/>
      </rPr>
      <t xml:space="preserve"> penalty. 10% plus an additional 25%. This is calculated by multiplying the amount from box 4 by .25. </t>
    </r>
  </si>
  <si>
    <t xml:space="preserve">Box 6- 25% 2nd Penalty </t>
  </si>
  <si>
    <t xml:space="preserve">Box 7- 50% 3rd Penalty </t>
  </si>
  <si>
    <r>
      <rPr>
        <b/>
        <sz val="12"/>
        <color theme="1"/>
        <rFont val="Calibri"/>
        <family val="2"/>
        <scheme val="minor"/>
      </rPr>
      <t xml:space="preserve">Total Due is </t>
    </r>
    <r>
      <rPr>
        <sz val="12"/>
        <color theme="1"/>
        <rFont val="Calibri"/>
        <family val="2"/>
        <scheme val="minor"/>
      </rPr>
      <t xml:space="preserve">the total tax due. This is calculated by adding box 4, boxes 5, 6, or 7 and subtracting box 8, if applicable. </t>
    </r>
  </si>
  <si>
    <r>
      <t xml:space="preserve">Total Sales Adjustments </t>
    </r>
    <r>
      <rPr>
        <sz val="12"/>
        <color theme="1"/>
        <rFont val="Calibri"/>
        <family val="2"/>
        <scheme val="minor"/>
      </rPr>
      <t xml:space="preserve">are any amounts deducted from the pounds sold to arrive at the amount to be taxed. If you are claiming adjustments, complete and attach the Remittance Adjustment Form with your completed Cannabis Cultivation Tax Return. Include any invoices and METRC reports that support any adjustments that are made. Enter the total sales adjustment on this line. </t>
    </r>
  </si>
  <si>
    <t xml:space="preserve">Adjustments: (Must include form and supporting documentation)  </t>
  </si>
  <si>
    <t xml:space="preserve">      ***SAMPLE RETURN ****</t>
  </si>
  <si>
    <t>Mary Jane Potts</t>
  </si>
  <si>
    <t xml:space="preserve">420 Leaf St. </t>
  </si>
  <si>
    <t>Weed, CA 12345</t>
  </si>
  <si>
    <t xml:space="preserve">July 1 to December 31 </t>
  </si>
  <si>
    <t xml:space="preserve">Adjustments: (Include adj. form and supporting documentation)  </t>
  </si>
  <si>
    <t>Date Submitted</t>
  </si>
  <si>
    <t xml:space="preserve">Fiscal Year:  </t>
  </si>
  <si>
    <t>This is the total tax owing from total pounds of cannabis flower  that were sold.  This is calculated from multiplying the number of pounds sold by the applicable percentage rate for that tier. (Example: If 2,000 pounds were sold you would calculate the tax owing by using the rate in the 4th tier. 2,000 x 7.72 = $15,440.)</t>
  </si>
  <si>
    <t>This is the total tax owing from total pounds of cannabis leaves  that were sold.  This is calculated from multiplying the number of pounds sold by the applicable percentage rate for that tier. *Rates are $0 until January 1, 2025*</t>
  </si>
  <si>
    <t>This is the total tax owing from total pounds of fresh cannabis plants that were sold.  This is calculated from multiplying the number of pounds sold by the applicable percentage rate for that tier. (Example: If 50 pounds were sold you would calculate the tax owing by using the rate in the 1st tier. 50 x .27 = 13.50.)</t>
  </si>
  <si>
    <t xml:space="preserve">This is the total tax due from all cannabis categories. This amount is calculated by adding box 1, 2 , and 3. </t>
  </si>
  <si>
    <t xml:space="preserve">**If adjustments are made the cannabis cultivation adjustment form must be completed. This form should be itemized and submitted with supporting documentation and reports to reflect the adjustments** </t>
  </si>
  <si>
    <r>
      <t>50% 3</t>
    </r>
    <r>
      <rPr>
        <b/>
        <vertAlign val="superscript"/>
        <sz val="12"/>
        <color theme="1"/>
        <rFont val="Calibri"/>
        <family val="2"/>
        <scheme val="minor"/>
      </rPr>
      <t>rd</t>
    </r>
    <r>
      <rPr>
        <b/>
        <sz val="12"/>
        <color theme="1"/>
        <rFont val="Calibri"/>
        <family val="2"/>
        <scheme val="minor"/>
      </rPr>
      <t xml:space="preserve"> Penalty </t>
    </r>
    <r>
      <rPr>
        <sz val="12"/>
        <color theme="1"/>
        <rFont val="Calibri"/>
        <family val="2"/>
        <scheme val="minor"/>
      </rPr>
      <t>is the penalty for a tax return that is late over 30 days but under 60 days. The 50% penalty is in addition to the 1</t>
    </r>
    <r>
      <rPr>
        <vertAlign val="superscript"/>
        <sz val="12"/>
        <color theme="1"/>
        <rFont val="Calibri"/>
        <family val="2"/>
        <scheme val="minor"/>
      </rPr>
      <t xml:space="preserve">st and </t>
    </r>
    <r>
      <rPr>
        <sz val="12"/>
        <color theme="1"/>
        <rFont val="Calibri"/>
        <family val="2"/>
        <scheme val="minor"/>
      </rPr>
      <t>2</t>
    </r>
    <r>
      <rPr>
        <vertAlign val="superscript"/>
        <sz val="12"/>
        <color theme="1"/>
        <rFont val="Calibri"/>
        <family val="2"/>
        <scheme val="minor"/>
      </rPr>
      <t>nd</t>
    </r>
    <r>
      <rPr>
        <sz val="12"/>
        <color theme="1"/>
        <rFont val="Calibri"/>
        <family val="2"/>
        <scheme val="minor"/>
      </rPr>
      <t xml:space="preserve"> penalties, 10% plus,25% plus an additional 50%. This is calculated by multiplying the amount from box 4 by .50.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 </t>
    </r>
  </si>
  <si>
    <t>Please note: A fillable form that will auto calculate can be found on the Trinity County website at https://www.trinitycounty.org/Treasurer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</si>
</sst>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0.00;[Red]#,##0.00"/>
  </numFmts>
  <fonts count="27" x14ac:knownFonts="1">
    <font>
      <sz val="11"/>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6"/>
      <color theme="1"/>
      <name val="Calibri"/>
      <family val="2"/>
      <scheme val="minor"/>
    </font>
    <font>
      <i/>
      <sz val="14"/>
      <color theme="1"/>
      <name val="Calibri"/>
      <family val="2"/>
      <scheme val="minor"/>
    </font>
    <font>
      <b/>
      <sz val="18"/>
      <color theme="1"/>
      <name val="Calibri"/>
      <family val="2"/>
      <scheme val="minor"/>
    </font>
    <font>
      <sz val="14"/>
      <color rgb="FFFF0000"/>
      <name val="Calibri"/>
      <family val="2"/>
      <scheme val="minor"/>
    </font>
    <font>
      <sz val="12"/>
      <color rgb="FFFF0000"/>
      <name val="Calibri"/>
      <family val="2"/>
      <scheme val="minor"/>
    </font>
    <font>
      <b/>
      <vertAlign val="superscript"/>
      <sz val="12"/>
      <color theme="1"/>
      <name val="Calibri"/>
      <family val="2"/>
      <scheme val="minor"/>
    </font>
    <font>
      <sz val="12"/>
      <name val="Calibri"/>
      <family val="2"/>
      <scheme val="minor"/>
    </font>
    <font>
      <vertAlign val="superscript"/>
      <sz val="12"/>
      <color theme="1"/>
      <name val="Calibri"/>
      <family val="2"/>
      <scheme val="minor"/>
    </font>
    <font>
      <b/>
      <sz val="14"/>
      <name val="Calibri"/>
      <family val="2"/>
      <scheme val="minor"/>
    </font>
    <font>
      <sz val="14"/>
      <name val="Calibri"/>
      <family val="2"/>
      <scheme val="minor"/>
    </font>
    <font>
      <sz val="11"/>
      <name val="Calibri"/>
      <family val="2"/>
      <scheme val="minor"/>
    </font>
    <font>
      <b/>
      <sz val="20"/>
      <color theme="1"/>
      <name val="Calibri"/>
      <family val="2"/>
      <scheme val="minor"/>
    </font>
    <font>
      <sz val="16"/>
      <color rgb="FFFF0000"/>
      <name val="Calibri"/>
      <family val="2"/>
      <scheme val="minor"/>
    </font>
    <font>
      <u/>
      <sz val="16"/>
      <color rgb="FFFF0000"/>
      <name val="Calibri"/>
      <family val="2"/>
      <scheme val="minor"/>
    </font>
    <font>
      <b/>
      <vertAlign val="superscript"/>
      <sz val="14"/>
      <color theme="1"/>
      <name val="Calibri"/>
      <family val="2"/>
      <scheme val="minor"/>
    </font>
    <font>
      <b/>
      <sz val="14"/>
      <color rgb="FFFF0000"/>
      <name val="Calibri"/>
      <family val="2"/>
      <scheme val="minor"/>
    </font>
    <font>
      <b/>
      <sz val="16"/>
      <name val="Calibri"/>
      <family val="2"/>
      <scheme val="minor"/>
    </font>
    <font>
      <b/>
      <i/>
      <sz val="14"/>
      <color theme="1"/>
      <name val="Calibri"/>
      <family val="2"/>
      <scheme val="minor"/>
    </font>
    <font>
      <b/>
      <u/>
      <sz val="18"/>
      <color theme="1"/>
      <name val="Calibri"/>
      <family val="2"/>
      <scheme val="minor"/>
    </font>
    <font>
      <sz val="18"/>
      <color theme="1"/>
      <name val="Calibri"/>
      <family val="2"/>
      <scheme val="minor"/>
    </font>
    <font>
      <sz val="22"/>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rgb="FFFFFF00"/>
        <bgColor indexed="64"/>
      </patternFill>
    </fill>
  </fills>
  <borders count="64">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style="thick">
        <color indexed="64"/>
      </bottom>
      <diagonal/>
    </border>
    <border>
      <left/>
      <right/>
      <top/>
      <bottom style="thick">
        <color indexed="64"/>
      </bottom>
      <diagonal/>
    </border>
    <border>
      <left/>
      <right/>
      <top style="thick">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ck">
        <color indexed="64"/>
      </left>
      <right/>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ck">
        <color indexed="64"/>
      </bottom>
      <diagonal/>
    </border>
    <border>
      <left style="thin">
        <color indexed="64"/>
      </left>
      <right/>
      <top style="thin">
        <color indexed="64"/>
      </top>
      <bottom style="thin">
        <color indexed="64"/>
      </bottom>
      <diagonal/>
    </border>
    <border>
      <left style="medium">
        <color indexed="64"/>
      </left>
      <right/>
      <top style="thick">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style="medium">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bottom style="medium">
        <color indexed="64"/>
      </bottom>
      <diagonal/>
    </border>
    <border>
      <left style="thick">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447">
    <xf numFmtId="0" fontId="0" fillId="0" borderId="0" xfId="0"/>
    <xf numFmtId="0" fontId="1" fillId="0" borderId="0" xfId="0" applyFont="1" applyBorder="1" applyAlignment="1"/>
    <xf numFmtId="0" fontId="5" fillId="0" borderId="0" xfId="0" applyFont="1" applyBorder="1" applyAlignment="1">
      <alignment horizontal="center"/>
    </xf>
    <xf numFmtId="0" fontId="2" fillId="0" borderId="0" xfId="0" applyFont="1" applyBorder="1"/>
    <xf numFmtId="0" fontId="1" fillId="0" borderId="4" xfId="0" applyFont="1" applyBorder="1"/>
    <xf numFmtId="0" fontId="1" fillId="0" borderId="0" xfId="0" applyFont="1" applyBorder="1"/>
    <xf numFmtId="0" fontId="1" fillId="0" borderId="2" xfId="0" applyFont="1" applyBorder="1"/>
    <xf numFmtId="0" fontId="1" fillId="0" borderId="6" xfId="0" applyFont="1" applyBorder="1"/>
    <xf numFmtId="0" fontId="1" fillId="0" borderId="7" xfId="0" applyFont="1" applyBorder="1"/>
    <xf numFmtId="0" fontId="1" fillId="0" borderId="1" xfId="0" applyFont="1" applyBorder="1"/>
    <xf numFmtId="0" fontId="1" fillId="0" borderId="5" xfId="0" applyFont="1" applyBorder="1"/>
    <xf numFmtId="0" fontId="6" fillId="0" borderId="0" xfId="0" applyFont="1" applyBorder="1"/>
    <xf numFmtId="0" fontId="6" fillId="0" borderId="13" xfId="0" applyFont="1" applyBorder="1"/>
    <xf numFmtId="0" fontId="2" fillId="0" borderId="14" xfId="0" applyFont="1" applyBorder="1" applyAlignment="1"/>
    <xf numFmtId="0" fontId="2" fillId="0" borderId="19" xfId="0" applyFont="1" applyBorder="1" applyAlignment="1"/>
    <xf numFmtId="0" fontId="2" fillId="0" borderId="20" xfId="0" applyFont="1" applyBorder="1" applyAlignment="1"/>
    <xf numFmtId="0" fontId="1" fillId="0" borderId="25" xfId="0" applyFont="1" applyBorder="1"/>
    <xf numFmtId="0" fontId="1" fillId="0" borderId="26" xfId="0" applyFont="1" applyBorder="1"/>
    <xf numFmtId="0" fontId="4" fillId="0" borderId="1" xfId="0" applyFont="1" applyBorder="1"/>
    <xf numFmtId="8" fontId="9" fillId="0" borderId="4" xfId="0" applyNumberFormat="1" applyFont="1" applyBorder="1" applyAlignment="1">
      <alignment horizontal="right"/>
    </xf>
    <xf numFmtId="0" fontId="2" fillId="2" borderId="0" xfId="0" applyFont="1" applyFill="1" applyBorder="1"/>
    <xf numFmtId="164" fontId="1" fillId="2" borderId="0" xfId="0" applyNumberFormat="1" applyFont="1" applyFill="1" applyBorder="1" applyAlignment="1">
      <alignment horizontal="right"/>
    </xf>
    <xf numFmtId="0" fontId="0" fillId="2" borderId="0" xfId="0" applyFill="1" applyBorder="1" applyAlignment="1">
      <alignment horizontal="right"/>
    </xf>
    <xf numFmtId="0" fontId="1" fillId="2" borderId="0" xfId="0" applyFont="1" applyFill="1" applyBorder="1"/>
    <xf numFmtId="0" fontId="8" fillId="2" borderId="0" xfId="0" applyFont="1" applyFill="1" applyBorder="1" applyAlignment="1">
      <alignment horizontal="center" vertical="center"/>
    </xf>
    <xf numFmtId="0" fontId="1" fillId="2" borderId="0" xfId="0" applyFont="1" applyFill="1" applyBorder="1" applyAlignment="1"/>
    <xf numFmtId="0" fontId="2" fillId="2" borderId="0" xfId="0" applyFont="1" applyFill="1" applyBorder="1" applyAlignment="1"/>
    <xf numFmtId="0" fontId="2" fillId="2" borderId="0" xfId="0" applyFont="1" applyFill="1" applyBorder="1" applyAlignment="1">
      <alignment horizontal="center"/>
    </xf>
    <xf numFmtId="0" fontId="6" fillId="0" borderId="4" xfId="0" applyFont="1" applyBorder="1"/>
    <xf numFmtId="0" fontId="5" fillId="0" borderId="4" xfId="0" applyFont="1" applyBorder="1" applyAlignment="1">
      <alignment horizontal="center"/>
    </xf>
    <xf numFmtId="0" fontId="6" fillId="0" borderId="5" xfId="0" applyFont="1" applyBorder="1"/>
    <xf numFmtId="0" fontId="6" fillId="0" borderId="7" xfId="0" applyFont="1" applyBorder="1"/>
    <xf numFmtId="0" fontId="6" fillId="0" borderId="29" xfId="0" applyFont="1" applyBorder="1"/>
    <xf numFmtId="0" fontId="2" fillId="0" borderId="6" xfId="0" applyFont="1" applyBorder="1" applyAlignment="1"/>
    <xf numFmtId="0" fontId="1" fillId="0" borderId="7" xfId="0" applyFont="1" applyBorder="1" applyAlignment="1"/>
    <xf numFmtId="0" fontId="1" fillId="0" borderId="6" xfId="0" applyFont="1" applyBorder="1" applyAlignment="1"/>
    <xf numFmtId="0" fontId="1" fillId="2" borderId="6" xfId="0" applyFont="1" applyFill="1" applyBorder="1" applyAlignment="1"/>
    <xf numFmtId="0" fontId="1" fillId="2" borderId="7" xfId="0" applyFont="1" applyFill="1" applyBorder="1" applyAlignment="1"/>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1" fillId="2" borderId="6" xfId="0" applyFont="1" applyFill="1" applyBorder="1"/>
    <xf numFmtId="0" fontId="1" fillId="2" borderId="7" xfId="0" applyFont="1" applyFill="1" applyBorder="1"/>
    <xf numFmtId="0" fontId="3" fillId="2" borderId="6" xfId="0" applyFont="1" applyFill="1" applyBorder="1" applyAlignment="1"/>
    <xf numFmtId="0" fontId="4" fillId="0" borderId="15" xfId="0" applyFont="1" applyBorder="1" applyAlignment="1"/>
    <xf numFmtId="0" fontId="15" fillId="3" borderId="2" xfId="0" applyFont="1" applyFill="1" applyBorder="1" applyAlignment="1">
      <alignment horizontal="center"/>
    </xf>
    <xf numFmtId="0" fontId="15" fillId="3" borderId="26" xfId="0" applyFont="1" applyFill="1" applyBorder="1" applyAlignment="1">
      <alignment horizontal="center"/>
    </xf>
    <xf numFmtId="0" fontId="2" fillId="0" borderId="33" xfId="0" applyFont="1" applyBorder="1"/>
    <xf numFmtId="0" fontId="2" fillId="0" borderId="34" xfId="0" applyFont="1" applyBorder="1"/>
    <xf numFmtId="0" fontId="2" fillId="0" borderId="37" xfId="0" applyFont="1" applyBorder="1"/>
    <xf numFmtId="0" fontId="2" fillId="0" borderId="38" xfId="0" applyFont="1" applyBorder="1"/>
    <xf numFmtId="0" fontId="2" fillId="0" borderId="41" xfId="0" applyFont="1" applyBorder="1"/>
    <xf numFmtId="0" fontId="2" fillId="0" borderId="42" xfId="0" applyFont="1" applyBorder="1"/>
    <xf numFmtId="0" fontId="2" fillId="0" borderId="44" xfId="0" applyFont="1" applyBorder="1"/>
    <xf numFmtId="0" fontId="4" fillId="0" borderId="1" xfId="0" applyFont="1" applyBorder="1" applyAlignment="1"/>
    <xf numFmtId="0" fontId="1" fillId="0" borderId="1" xfId="0" applyFont="1" applyBorder="1" applyAlignment="1"/>
    <xf numFmtId="0" fontId="0" fillId="0" borderId="9" xfId="0" applyBorder="1" applyAlignment="1">
      <alignment horizontal="center" vertical="center"/>
    </xf>
    <xf numFmtId="0" fontId="2" fillId="0" borderId="0" xfId="0" applyFont="1" applyBorder="1" applyAlignment="1">
      <alignment horizontal="center"/>
    </xf>
    <xf numFmtId="0" fontId="6" fillId="0" borderId="12" xfId="0" applyFont="1" applyBorder="1" applyAlignment="1"/>
    <xf numFmtId="0" fontId="6" fillId="0" borderId="13" xfId="0" applyFont="1" applyBorder="1" applyAlignment="1"/>
    <xf numFmtId="0" fontId="2" fillId="0" borderId="0" xfId="0" applyFont="1" applyBorder="1" applyAlignment="1"/>
    <xf numFmtId="0" fontId="2" fillId="0" borderId="18" xfId="0" applyFont="1" applyBorder="1" applyAlignment="1"/>
    <xf numFmtId="0" fontId="0" fillId="0" borderId="0" xfId="0" applyBorder="1" applyAlignment="1"/>
    <xf numFmtId="0" fontId="2" fillId="0" borderId="48" xfId="0" applyFont="1" applyBorder="1"/>
    <xf numFmtId="0" fontId="1" fillId="0" borderId="33" xfId="0" applyFont="1" applyBorder="1"/>
    <xf numFmtId="2" fontId="1" fillId="0" borderId="33" xfId="0" applyNumberFormat="1" applyFont="1" applyBorder="1"/>
    <xf numFmtId="14" fontId="2" fillId="0" borderId="31" xfId="0" applyNumberFormat="1" applyFont="1" applyBorder="1" applyAlignment="1">
      <alignment horizontal="center"/>
    </xf>
    <xf numFmtId="0" fontId="2" fillId="0" borderId="56" xfId="0" applyFont="1" applyBorder="1" applyAlignment="1">
      <alignment wrapText="1"/>
    </xf>
    <xf numFmtId="0" fontId="2" fillId="0" borderId="59" xfId="0" applyFont="1" applyBorder="1" applyAlignment="1"/>
    <xf numFmtId="0" fontId="2" fillId="0" borderId="61" xfId="0" applyFont="1" applyBorder="1" applyAlignment="1"/>
    <xf numFmtId="0" fontId="2" fillId="0" borderId="4" xfId="0" applyFont="1" applyBorder="1" applyAlignment="1"/>
    <xf numFmtId="0" fontId="1" fillId="0" borderId="5" xfId="0" applyFont="1" applyBorder="1" applyAlignment="1"/>
    <xf numFmtId="0" fontId="6" fillId="0" borderId="22" xfId="0" applyFont="1" applyBorder="1" applyAlignment="1"/>
    <xf numFmtId="0" fontId="2" fillId="0" borderId="8" xfId="0" applyNumberFormat="1" applyFont="1" applyFill="1" applyBorder="1" applyAlignment="1">
      <alignment vertical="center"/>
    </xf>
    <xf numFmtId="0" fontId="1" fillId="0" borderId="27" xfId="0" applyFont="1" applyFill="1" applyBorder="1" applyAlignment="1">
      <alignment horizontal="center" vertical="center"/>
    </xf>
    <xf numFmtId="0" fontId="2" fillId="0" borderId="8" xfId="0" applyFont="1" applyBorder="1"/>
    <xf numFmtId="0" fontId="9" fillId="0" borderId="27" xfId="0" applyFont="1" applyBorder="1" applyAlignment="1">
      <alignment horizontal="center"/>
    </xf>
    <xf numFmtId="0" fontId="14" fillId="3" borderId="9" xfId="0" applyFont="1" applyFill="1" applyBorder="1" applyAlignment="1">
      <alignment horizontal="center"/>
    </xf>
    <xf numFmtId="0" fontId="2" fillId="3" borderId="4" xfId="0" applyFont="1" applyFill="1" applyBorder="1" applyAlignment="1">
      <alignment horizontal="center"/>
    </xf>
    <xf numFmtId="0" fontId="2" fillId="0" borderId="53" xfId="0" applyNumberFormat="1" applyFont="1" applyFill="1" applyBorder="1" applyAlignment="1">
      <alignment vertical="center"/>
    </xf>
    <xf numFmtId="0" fontId="1" fillId="0" borderId="53" xfId="0" applyFont="1" applyFill="1" applyBorder="1" applyAlignment="1">
      <alignment vertical="center"/>
    </xf>
    <xf numFmtId="0" fontId="1" fillId="0" borderId="53" xfId="0" applyFont="1" applyBorder="1" applyAlignment="1">
      <alignment vertical="center"/>
    </xf>
    <xf numFmtId="0" fontId="1" fillId="3" borderId="53" xfId="0" applyFont="1" applyFill="1" applyBorder="1" applyAlignment="1">
      <alignment vertical="center"/>
    </xf>
    <xf numFmtId="0" fontId="2" fillId="3" borderId="9" xfId="0" applyFont="1" applyFill="1" applyBorder="1" applyAlignment="1">
      <alignment vertical="center"/>
    </xf>
    <xf numFmtId="0" fontId="2" fillId="3" borderId="53" xfId="0" applyFont="1" applyFill="1" applyBorder="1" applyAlignment="1">
      <alignment horizontal="center" vertical="center"/>
    </xf>
    <xf numFmtId="0" fontId="2" fillId="3" borderId="7" xfId="0" applyFont="1" applyFill="1" applyBorder="1" applyAlignment="1">
      <alignment horizontal="center" vertical="center"/>
    </xf>
    <xf numFmtId="0" fontId="1" fillId="0" borderId="4" xfId="0" applyFont="1" applyBorder="1" applyAlignment="1"/>
    <xf numFmtId="0" fontId="2" fillId="0" borderId="3" xfId="0" applyFont="1" applyBorder="1" applyAlignment="1"/>
    <xf numFmtId="49" fontId="5" fillId="0" borderId="2" xfId="0" applyNumberFormat="1" applyFont="1" applyBorder="1" applyAlignment="1"/>
    <xf numFmtId="49" fontId="5" fillId="0" borderId="54" xfId="0" applyNumberFormat="1" applyFont="1" applyBorder="1" applyAlignment="1"/>
    <xf numFmtId="0" fontId="5" fillId="0" borderId="55" xfId="0" applyFont="1" applyBorder="1" applyAlignment="1"/>
    <xf numFmtId="0" fontId="5" fillId="0" borderId="8" xfId="0" applyFont="1" applyBorder="1" applyAlignment="1"/>
    <xf numFmtId="0" fontId="5" fillId="0" borderId="27" xfId="0" applyFont="1" applyBorder="1" applyAlignment="1"/>
    <xf numFmtId="0" fontId="9" fillId="0" borderId="6" xfId="0" applyFont="1" applyBorder="1" applyAlignment="1"/>
    <xf numFmtId="0" fontId="7" fillId="0" borderId="0" xfId="0" applyFont="1" applyBorder="1" applyAlignment="1"/>
    <xf numFmtId="0" fontId="1" fillId="4" borderId="0" xfId="0" applyFont="1" applyFill="1" applyBorder="1"/>
    <xf numFmtId="0" fontId="26" fillId="4" borderId="0" xfId="0" applyFont="1" applyFill="1" applyBorder="1"/>
    <xf numFmtId="1" fontId="15" fillId="3" borderId="2" xfId="0" applyNumberFormat="1" applyFont="1" applyFill="1" applyBorder="1" applyAlignment="1">
      <alignment horizontal="center"/>
    </xf>
    <xf numFmtId="0" fontId="1" fillId="0" borderId="0" xfId="0" applyFont="1" applyBorder="1" applyProtection="1"/>
    <xf numFmtId="0" fontId="1" fillId="0" borderId="4" xfId="0" applyFont="1" applyBorder="1" applyProtection="1"/>
    <xf numFmtId="0" fontId="6" fillId="0" borderId="4" xfId="0" applyFont="1" applyBorder="1" applyProtection="1"/>
    <xf numFmtId="0" fontId="5" fillId="0" borderId="4" xfId="0" applyFont="1" applyBorder="1" applyAlignment="1" applyProtection="1">
      <alignment horizontal="center"/>
    </xf>
    <xf numFmtId="0" fontId="6" fillId="0" borderId="5" xfId="0" applyFont="1" applyBorder="1" applyProtection="1"/>
    <xf numFmtId="0" fontId="1" fillId="0" borderId="5" xfId="0" applyFont="1" applyBorder="1" applyProtection="1"/>
    <xf numFmtId="0" fontId="6" fillId="0" borderId="0" xfId="0" applyFont="1" applyBorder="1" applyProtection="1"/>
    <xf numFmtId="0" fontId="5" fillId="0" borderId="0" xfId="0" applyFont="1" applyBorder="1" applyAlignment="1" applyProtection="1">
      <alignment horizontal="center"/>
    </xf>
    <xf numFmtId="0" fontId="6" fillId="0" borderId="7" xfId="0" applyFont="1" applyBorder="1" applyProtection="1"/>
    <xf numFmtId="0" fontId="1" fillId="0" borderId="7" xfId="0" applyFont="1" applyBorder="1" applyProtection="1"/>
    <xf numFmtId="0" fontId="6" fillId="0" borderId="13" xfId="0" applyFont="1" applyBorder="1" applyProtection="1"/>
    <xf numFmtId="0" fontId="6" fillId="0" borderId="29" xfId="0" applyFont="1" applyBorder="1" applyProtection="1"/>
    <xf numFmtId="0" fontId="1" fillId="0" borderId="6" xfId="0" applyFont="1" applyBorder="1" applyProtection="1"/>
    <xf numFmtId="0" fontId="2" fillId="0" borderId="38" xfId="0" applyFont="1" applyBorder="1" applyProtection="1"/>
    <xf numFmtId="14" fontId="2" fillId="0" borderId="31" xfId="0" applyNumberFormat="1" applyFont="1" applyBorder="1" applyAlignment="1" applyProtection="1">
      <alignment horizontal="center"/>
    </xf>
    <xf numFmtId="0" fontId="2" fillId="0" borderId="14" xfId="0" applyFont="1" applyBorder="1" applyAlignment="1" applyProtection="1"/>
    <xf numFmtId="0" fontId="2" fillId="0" borderId="19" xfId="0" applyFont="1" applyBorder="1" applyAlignment="1" applyProtection="1"/>
    <xf numFmtId="0" fontId="1" fillId="0" borderId="0" xfId="0" applyFont="1" applyBorder="1" applyAlignment="1" applyProtection="1"/>
    <xf numFmtId="0" fontId="2" fillId="0" borderId="56" xfId="0" applyFont="1" applyBorder="1" applyAlignment="1" applyProtection="1">
      <alignment wrapText="1"/>
    </xf>
    <xf numFmtId="0" fontId="2" fillId="0" borderId="34" xfId="0" applyFont="1" applyBorder="1" applyProtection="1"/>
    <xf numFmtId="0" fontId="2" fillId="0" borderId="6" xfId="0" applyFont="1" applyBorder="1" applyAlignment="1" applyProtection="1"/>
    <xf numFmtId="0" fontId="2" fillId="0" borderId="0" xfId="0" applyFont="1" applyBorder="1" applyAlignment="1" applyProtection="1"/>
    <xf numFmtId="0" fontId="2" fillId="0" borderId="20" xfId="0" applyFont="1" applyBorder="1" applyAlignment="1" applyProtection="1"/>
    <xf numFmtId="0" fontId="2" fillId="0" borderId="59" xfId="0" applyFont="1" applyBorder="1" applyAlignment="1" applyProtection="1"/>
    <xf numFmtId="0" fontId="2" fillId="0" borderId="33" xfId="0" applyFont="1" applyBorder="1" applyProtection="1"/>
    <xf numFmtId="0" fontId="2" fillId="0" borderId="61" xfId="0" applyFont="1" applyBorder="1" applyAlignment="1" applyProtection="1"/>
    <xf numFmtId="0" fontId="2" fillId="0" borderId="4" xfId="0" applyFont="1" applyBorder="1" applyAlignment="1" applyProtection="1"/>
    <xf numFmtId="0" fontId="1" fillId="0" borderId="5" xfId="0" applyFont="1" applyBorder="1" applyAlignment="1" applyProtection="1"/>
    <xf numFmtId="0" fontId="2" fillId="0" borderId="44" xfId="0" applyFont="1" applyBorder="1" applyProtection="1"/>
    <xf numFmtId="0" fontId="2" fillId="0" borderId="18" xfId="0" applyFont="1" applyBorder="1" applyAlignment="1" applyProtection="1"/>
    <xf numFmtId="0" fontId="1" fillId="0" borderId="7" xfId="0" applyFont="1" applyBorder="1" applyAlignment="1" applyProtection="1"/>
    <xf numFmtId="0" fontId="6" fillId="0" borderId="12" xfId="0" applyFont="1" applyBorder="1" applyAlignment="1" applyProtection="1"/>
    <xf numFmtId="0" fontId="6" fillId="0" borderId="13" xfId="0" applyFont="1" applyBorder="1" applyAlignment="1" applyProtection="1"/>
    <xf numFmtId="0" fontId="6" fillId="0" borderId="22" xfId="0" applyFont="1" applyBorder="1" applyAlignment="1" applyProtection="1"/>
    <xf numFmtId="0" fontId="1" fillId="0" borderId="6" xfId="0" applyFont="1" applyBorder="1" applyAlignment="1" applyProtection="1"/>
    <xf numFmtId="0" fontId="2" fillId="0" borderId="0" xfId="0" applyFont="1" applyBorder="1" applyAlignment="1" applyProtection="1">
      <alignment horizontal="center"/>
    </xf>
    <xf numFmtId="0" fontId="1" fillId="2" borderId="6" xfId="0" applyFont="1" applyFill="1" applyBorder="1" applyAlignment="1" applyProtection="1"/>
    <xf numFmtId="0" fontId="1" fillId="2" borderId="0" xfId="0" applyFont="1" applyFill="1" applyBorder="1" applyAlignment="1" applyProtection="1"/>
    <xf numFmtId="0" fontId="2" fillId="2" borderId="0" xfId="0" applyFont="1" applyFill="1" applyBorder="1" applyAlignment="1" applyProtection="1"/>
    <xf numFmtId="0" fontId="2" fillId="2" borderId="0" xfId="0" applyFont="1" applyFill="1" applyBorder="1" applyAlignment="1" applyProtection="1">
      <alignment horizontal="center"/>
    </xf>
    <xf numFmtId="0" fontId="1" fillId="2" borderId="7" xfId="0" applyFont="1" applyFill="1" applyBorder="1" applyAlignment="1" applyProtection="1"/>
    <xf numFmtId="0" fontId="8" fillId="2" borderId="6"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2" fillId="0" borderId="37" xfId="0" applyFont="1" applyBorder="1" applyProtection="1"/>
    <xf numFmtId="0" fontId="2" fillId="0" borderId="41" xfId="0" applyFont="1" applyBorder="1" applyProtection="1"/>
    <xf numFmtId="0" fontId="2" fillId="0" borderId="48" xfId="0" applyFont="1" applyBorder="1" applyProtection="1"/>
    <xf numFmtId="0" fontId="2" fillId="0" borderId="0" xfId="0" applyFont="1" applyBorder="1" applyProtection="1"/>
    <xf numFmtId="0" fontId="2" fillId="0" borderId="42" xfId="0" applyFont="1" applyBorder="1" applyProtection="1"/>
    <xf numFmtId="0" fontId="2" fillId="0" borderId="53" xfId="0" applyNumberFormat="1" applyFont="1" applyFill="1" applyBorder="1" applyAlignment="1" applyProtection="1">
      <alignment vertical="center"/>
    </xf>
    <xf numFmtId="0" fontId="1" fillId="0" borderId="53" xfId="0" applyFont="1" applyFill="1" applyBorder="1" applyAlignment="1" applyProtection="1">
      <alignment vertical="center"/>
    </xf>
    <xf numFmtId="0" fontId="1" fillId="3" borderId="53" xfId="0" applyFont="1" applyFill="1" applyBorder="1" applyAlignment="1" applyProtection="1">
      <alignment vertical="center"/>
    </xf>
    <xf numFmtId="0" fontId="2" fillId="0" borderId="8" xfId="0" applyNumberFormat="1" applyFont="1" applyFill="1" applyBorder="1" applyAlignment="1" applyProtection="1">
      <alignment vertical="center"/>
    </xf>
    <xf numFmtId="0" fontId="1" fillId="0" borderId="27" xfId="0" applyFont="1" applyFill="1" applyBorder="1" applyAlignment="1" applyProtection="1">
      <alignment horizontal="center" vertical="center"/>
    </xf>
    <xf numFmtId="0" fontId="2" fillId="3" borderId="9" xfId="0" applyFont="1" applyFill="1" applyBorder="1" applyAlignment="1" applyProtection="1">
      <alignment vertical="center"/>
    </xf>
    <xf numFmtId="0" fontId="1" fillId="0" borderId="53" xfId="0" applyFont="1" applyBorder="1" applyAlignment="1" applyProtection="1">
      <alignment vertical="center"/>
    </xf>
    <xf numFmtId="0" fontId="0" fillId="0" borderId="9" xfId="0" applyBorder="1" applyAlignment="1" applyProtection="1">
      <alignment horizontal="center" vertical="center"/>
    </xf>
    <xf numFmtId="0" fontId="2" fillId="3" borderId="53" xfId="0" applyFont="1" applyFill="1" applyBorder="1" applyAlignment="1" applyProtection="1">
      <alignment horizontal="center" vertical="center"/>
    </xf>
    <xf numFmtId="0" fontId="15" fillId="3" borderId="2" xfId="0" applyFont="1" applyFill="1" applyBorder="1" applyAlignment="1" applyProtection="1">
      <alignment horizontal="center"/>
    </xf>
    <xf numFmtId="0" fontId="15" fillId="3" borderId="2" xfId="0" applyNumberFormat="1" applyFont="1" applyFill="1" applyBorder="1" applyAlignment="1" applyProtection="1">
      <alignment horizontal="center"/>
    </xf>
    <xf numFmtId="0" fontId="15" fillId="3" borderId="26" xfId="0" applyFont="1" applyFill="1" applyBorder="1" applyAlignment="1" applyProtection="1">
      <alignment horizontal="center"/>
    </xf>
    <xf numFmtId="0" fontId="2" fillId="0" borderId="8" xfId="0" applyFont="1" applyBorder="1" applyProtection="1"/>
    <xf numFmtId="0" fontId="9" fillId="0" borderId="27" xfId="0" applyFont="1" applyBorder="1" applyAlignment="1" applyProtection="1">
      <alignment horizontal="center"/>
    </xf>
    <xf numFmtId="0" fontId="14" fillId="3" borderId="9" xfId="0" applyFont="1" applyFill="1" applyBorder="1" applyAlignment="1" applyProtection="1">
      <alignment horizontal="center"/>
    </xf>
    <xf numFmtId="0" fontId="1" fillId="0" borderId="33" xfId="0" applyFont="1" applyBorder="1" applyProtection="1"/>
    <xf numFmtId="2" fontId="1" fillId="0" borderId="33" xfId="0" applyNumberFormat="1" applyFont="1" applyBorder="1" applyProtection="1"/>
    <xf numFmtId="0" fontId="2" fillId="0" borderId="3" xfId="0" applyFont="1" applyBorder="1" applyAlignment="1" applyProtection="1"/>
    <xf numFmtId="0" fontId="1" fillId="0" borderId="4" xfId="0" applyFont="1" applyBorder="1" applyAlignment="1" applyProtection="1"/>
    <xf numFmtId="8" fontId="9" fillId="0" borderId="4" xfId="0" applyNumberFormat="1" applyFont="1" applyBorder="1" applyAlignment="1" applyProtection="1">
      <alignment horizontal="right"/>
    </xf>
    <xf numFmtId="0" fontId="2" fillId="3" borderId="4" xfId="0" applyFont="1" applyFill="1" applyBorder="1" applyAlignment="1" applyProtection="1">
      <alignment horizontal="center"/>
    </xf>
    <xf numFmtId="0" fontId="3" fillId="2" borderId="6" xfId="0" applyFont="1" applyFill="1" applyBorder="1" applyAlignment="1" applyProtection="1"/>
    <xf numFmtId="0" fontId="2" fillId="2" borderId="0" xfId="0" applyFont="1" applyFill="1" applyBorder="1" applyProtection="1"/>
    <xf numFmtId="164" fontId="1" fillId="2" borderId="0" xfId="0" applyNumberFormat="1" applyFont="1" applyFill="1" applyBorder="1" applyAlignment="1" applyProtection="1">
      <alignment horizontal="right"/>
    </xf>
    <xf numFmtId="0" fontId="0" fillId="2" borderId="0" xfId="0" applyFill="1" applyBorder="1" applyAlignment="1" applyProtection="1">
      <alignment horizontal="right"/>
    </xf>
    <xf numFmtId="0" fontId="1" fillId="2" borderId="0" xfId="0" applyFont="1" applyFill="1" applyBorder="1" applyProtection="1"/>
    <xf numFmtId="0" fontId="1" fillId="2" borderId="7" xfId="0" applyFont="1" applyFill="1" applyBorder="1" applyProtection="1"/>
    <xf numFmtId="0" fontId="2" fillId="3" borderId="7" xfId="0" applyFont="1" applyFill="1" applyBorder="1" applyAlignment="1" applyProtection="1">
      <alignment horizontal="center" vertical="center"/>
    </xf>
    <xf numFmtId="0" fontId="1" fillId="2" borderId="6" xfId="0" applyFont="1" applyFill="1" applyBorder="1" applyProtection="1"/>
    <xf numFmtId="0" fontId="9" fillId="0" borderId="6" xfId="0" applyFont="1" applyBorder="1" applyAlignment="1" applyProtection="1"/>
    <xf numFmtId="0" fontId="7" fillId="0" borderId="0" xfId="0" applyFont="1" applyBorder="1" applyAlignment="1" applyProtection="1"/>
    <xf numFmtId="0" fontId="4" fillId="0" borderId="15" xfId="0" applyFont="1" applyBorder="1" applyAlignment="1" applyProtection="1"/>
    <xf numFmtId="0" fontId="1" fillId="0" borderId="1" xfId="0" applyFont="1" applyBorder="1" applyAlignment="1" applyProtection="1"/>
    <xf numFmtId="0" fontId="4" fillId="0" borderId="1" xfId="0" applyFont="1" applyBorder="1" applyAlignment="1" applyProtection="1"/>
    <xf numFmtId="0" fontId="0" fillId="0" borderId="0" xfId="0" applyBorder="1" applyAlignment="1" applyProtection="1"/>
    <xf numFmtId="0" fontId="4" fillId="0" borderId="1" xfId="0" applyFont="1" applyBorder="1" applyProtection="1"/>
    <xf numFmtId="0" fontId="1" fillId="0" borderId="1" xfId="0" applyFont="1" applyBorder="1" applyProtection="1"/>
    <xf numFmtId="0" fontId="1" fillId="0" borderId="25" xfId="0" applyFont="1" applyBorder="1" applyProtection="1"/>
    <xf numFmtId="0" fontId="1" fillId="0" borderId="2" xfId="0" applyFont="1" applyBorder="1" applyProtection="1"/>
    <xf numFmtId="0" fontId="1" fillId="0" borderId="26" xfId="0" applyFont="1" applyBorder="1" applyProtection="1"/>
    <xf numFmtId="0" fontId="1" fillId="0" borderId="3" xfId="0" applyFont="1" applyBorder="1" applyProtection="1"/>
    <xf numFmtId="0" fontId="24" fillId="0" borderId="0" xfId="0" applyFont="1" applyBorder="1" applyProtection="1"/>
    <xf numFmtId="0" fontId="25" fillId="0" borderId="0" xfId="0" applyFont="1" applyBorder="1" applyProtection="1"/>
    <xf numFmtId="0" fontId="4" fillId="0" borderId="0" xfId="0" applyFont="1" applyBorder="1" applyAlignment="1" applyProtection="1"/>
    <xf numFmtId="0" fontId="4" fillId="0" borderId="7" xfId="0" applyFont="1" applyBorder="1" applyAlignment="1" applyProtection="1"/>
    <xf numFmtId="0" fontId="12" fillId="2" borderId="6" xfId="0" applyFont="1" applyFill="1" applyBorder="1" applyAlignment="1" applyProtection="1">
      <alignment wrapText="1"/>
    </xf>
    <xf numFmtId="0" fontId="12" fillId="2" borderId="0" xfId="0" applyFont="1" applyFill="1" applyBorder="1" applyAlignment="1" applyProtection="1">
      <alignment wrapText="1"/>
    </xf>
    <xf numFmtId="0" fontId="12" fillId="2" borderId="7" xfId="0" applyFont="1" applyFill="1" applyBorder="1" applyAlignment="1" applyProtection="1">
      <alignment wrapText="1"/>
    </xf>
    <xf numFmtId="0" fontId="4" fillId="0" borderId="10" xfId="0" applyFont="1" applyBorder="1" applyAlignment="1" applyProtection="1"/>
    <xf numFmtId="0" fontId="4" fillId="0" borderId="17" xfId="0" applyFont="1" applyBorder="1" applyAlignment="1" applyProtection="1"/>
    <xf numFmtId="0" fontId="4" fillId="2" borderId="0" xfId="0" applyFont="1" applyFill="1" applyBorder="1" applyAlignment="1" applyProtection="1">
      <alignment wrapText="1"/>
    </xf>
    <xf numFmtId="0" fontId="4" fillId="2" borderId="7" xfId="0" applyFont="1" applyFill="1" applyBorder="1" applyAlignment="1" applyProtection="1">
      <alignment wrapText="1"/>
    </xf>
    <xf numFmtId="0" fontId="4" fillId="0" borderId="32" xfId="0" applyFont="1" applyBorder="1" applyAlignment="1" applyProtection="1"/>
    <xf numFmtId="0" fontId="4" fillId="0" borderId="16" xfId="0" applyFont="1" applyBorder="1" applyAlignment="1" applyProtection="1"/>
    <xf numFmtId="0" fontId="4" fillId="2" borderId="1" xfId="0" applyFont="1" applyFill="1" applyBorder="1" applyAlignment="1" applyProtection="1">
      <alignment wrapText="1"/>
    </xf>
    <xf numFmtId="0" fontId="4" fillId="2" borderId="7" xfId="0" applyFont="1" applyFill="1" applyBorder="1" applyAlignment="1" applyProtection="1"/>
    <xf numFmtId="0" fontId="3" fillId="0" borderId="30" xfId="0" applyFont="1" applyBorder="1" applyAlignment="1" applyProtection="1">
      <alignment vertical="center"/>
    </xf>
    <xf numFmtId="0" fontId="4" fillId="0" borderId="11" xfId="0" applyFont="1" applyBorder="1" applyProtection="1"/>
    <xf numFmtId="0" fontId="4" fillId="0" borderId="11" xfId="0" applyFont="1" applyBorder="1" applyAlignment="1" applyProtection="1"/>
    <xf numFmtId="0" fontId="4" fillId="0" borderId="6" xfId="0" applyFont="1" applyBorder="1" applyAlignment="1" applyProtection="1"/>
    <xf numFmtId="0" fontId="4" fillId="2" borderId="0" xfId="0" applyFont="1" applyFill="1" applyBorder="1" applyAlignment="1" applyProtection="1"/>
    <xf numFmtId="0" fontId="4" fillId="2" borderId="1" xfId="0" applyFont="1" applyFill="1" applyBorder="1" applyAlignment="1" applyProtection="1"/>
    <xf numFmtId="0" fontId="3" fillId="2" borderId="0" xfId="0" applyFont="1" applyFill="1" applyBorder="1" applyAlignment="1" applyProtection="1">
      <alignment horizontal="left" vertical="center"/>
    </xf>
    <xf numFmtId="0" fontId="3" fillId="0" borderId="15" xfId="0" applyFont="1" applyBorder="1" applyAlignment="1" applyProtection="1">
      <alignment horizontal="left" vertical="center" indent="8"/>
    </xf>
    <xf numFmtId="0" fontId="3" fillId="2" borderId="1" xfId="0" applyFont="1" applyFill="1" applyBorder="1" applyAlignment="1" applyProtection="1">
      <alignment horizontal="left" vertical="center" indent="8"/>
    </xf>
    <xf numFmtId="0" fontId="0" fillId="0" borderId="7" xfId="0" applyBorder="1" applyAlignment="1" applyProtection="1"/>
    <xf numFmtId="0" fontId="0" fillId="0" borderId="6" xfId="0" applyBorder="1" applyAlignment="1" applyProtection="1"/>
    <xf numFmtId="0" fontId="0" fillId="0" borderId="25" xfId="0" applyBorder="1" applyAlignment="1" applyProtection="1"/>
    <xf numFmtId="0" fontId="0" fillId="0" borderId="2" xfId="0" applyBorder="1" applyAlignment="1" applyProtection="1"/>
    <xf numFmtId="0" fontId="0" fillId="0" borderId="26" xfId="0" applyBorder="1" applyAlignment="1" applyProtection="1"/>
    <xf numFmtId="0" fontId="0" fillId="0" borderId="0" xfId="0" applyAlignment="1" applyProtection="1"/>
    <xf numFmtId="14" fontId="4" fillId="0" borderId="1" xfId="0" applyNumberFormat="1" applyFont="1" applyBorder="1" applyAlignment="1" applyProtection="1"/>
    <xf numFmtId="0" fontId="4" fillId="0" borderId="1" xfId="0" applyFont="1" applyBorder="1" applyProtection="1">
      <protection locked="0"/>
    </xf>
    <xf numFmtId="0" fontId="1" fillId="0" borderId="1" xfId="0" applyFont="1" applyBorder="1" applyProtection="1">
      <protection locked="0"/>
    </xf>
    <xf numFmtId="49" fontId="5" fillId="0" borderId="2" xfId="0" applyNumberFormat="1" applyFont="1" applyBorder="1" applyAlignment="1" applyProtection="1">
      <protection locked="0"/>
    </xf>
    <xf numFmtId="49" fontId="5" fillId="0" borderId="54" xfId="0" applyNumberFormat="1" applyFont="1" applyBorder="1" applyAlignment="1" applyProtection="1">
      <protection locked="0"/>
    </xf>
    <xf numFmtId="0" fontId="5" fillId="0" borderId="55" xfId="0" applyFont="1" applyBorder="1" applyAlignment="1" applyProtection="1">
      <protection locked="0"/>
    </xf>
    <xf numFmtId="0" fontId="5" fillId="0" borderId="8" xfId="0" applyFont="1" applyBorder="1" applyAlignment="1" applyProtection="1">
      <protection locked="0"/>
    </xf>
    <xf numFmtId="0" fontId="5" fillId="0" borderId="27" xfId="0" applyFont="1" applyBorder="1" applyAlignment="1" applyProtection="1">
      <protection locked="0"/>
    </xf>
    <xf numFmtId="0" fontId="4" fillId="0" borderId="6" xfId="0" applyFont="1" applyBorder="1" applyAlignment="1" applyProtection="1">
      <alignment wrapText="1"/>
    </xf>
    <xf numFmtId="0" fontId="0" fillId="0" borderId="0" xfId="0" applyAlignment="1"/>
    <xf numFmtId="0" fontId="0" fillId="0" borderId="7" xfId="0" applyBorder="1" applyAlignment="1"/>
    <xf numFmtId="164" fontId="15" fillId="0" borderId="49" xfId="0" applyNumberFormat="1" applyFont="1" applyBorder="1" applyAlignment="1" applyProtection="1">
      <alignment horizontal="center"/>
    </xf>
    <xf numFmtId="164" fontId="15" fillId="0" borderId="51" xfId="0" applyNumberFormat="1" applyFont="1" applyBorder="1" applyAlignment="1" applyProtection="1">
      <alignment horizontal="center"/>
    </xf>
    <xf numFmtId="0" fontId="6" fillId="0" borderId="3" xfId="0" applyFont="1" applyBorder="1" applyAlignment="1" applyProtection="1"/>
    <xf numFmtId="0" fontId="6" fillId="0" borderId="4" xfId="0" applyFont="1" applyBorder="1" applyAlignment="1" applyProtection="1"/>
    <xf numFmtId="0" fontId="6" fillId="0" borderId="6" xfId="0" applyFont="1" applyBorder="1" applyAlignment="1" applyProtection="1"/>
    <xf numFmtId="0" fontId="6" fillId="0" borderId="0" xfId="0" applyFont="1" applyBorder="1" applyAlignment="1" applyProtection="1"/>
    <xf numFmtId="0" fontId="6" fillId="0" borderId="12" xfId="0" applyFont="1" applyBorder="1" applyAlignment="1" applyProtection="1"/>
    <xf numFmtId="0" fontId="6" fillId="0" borderId="13" xfId="0" applyFont="1" applyBorder="1" applyAlignment="1" applyProtection="1"/>
    <xf numFmtId="164" fontId="15" fillId="0" borderId="34" xfId="0" applyNumberFormat="1" applyFont="1" applyBorder="1" applyAlignment="1" applyProtection="1">
      <alignment horizontal="center"/>
    </xf>
    <xf numFmtId="164" fontId="15" fillId="0" borderId="43" xfId="0" applyNumberFormat="1" applyFont="1" applyBorder="1" applyAlignment="1" applyProtection="1">
      <alignment horizontal="center"/>
    </xf>
    <xf numFmtId="0" fontId="2" fillId="3" borderId="3" xfId="0" applyFont="1" applyFill="1" applyBorder="1" applyAlignment="1" applyProtection="1">
      <alignment horizontal="center"/>
    </xf>
    <xf numFmtId="0" fontId="1" fillId="3" borderId="4" xfId="0" applyFont="1" applyFill="1" applyBorder="1" applyAlignment="1" applyProtection="1">
      <alignment horizontal="center"/>
    </xf>
    <xf numFmtId="0" fontId="1" fillId="3" borderId="5" xfId="0" applyFont="1" applyFill="1" applyBorder="1" applyAlignment="1" applyProtection="1">
      <alignment horizontal="center"/>
    </xf>
    <xf numFmtId="164" fontId="15" fillId="0" borderId="30" xfId="0" applyNumberFormat="1" applyFont="1" applyBorder="1" applyAlignment="1" applyProtection="1">
      <alignment horizontal="center"/>
    </xf>
    <xf numFmtId="164" fontId="15" fillId="0" borderId="28" xfId="0" applyNumberFormat="1" applyFont="1" applyBorder="1" applyAlignment="1" applyProtection="1">
      <alignment horizontal="center"/>
    </xf>
    <xf numFmtId="164" fontId="15" fillId="0" borderId="44" xfId="0" applyNumberFormat="1" applyFont="1" applyBorder="1" applyAlignment="1" applyProtection="1">
      <alignment horizontal="center"/>
    </xf>
    <xf numFmtId="164" fontId="15" fillId="0" borderId="45" xfId="0" applyNumberFormat="1" applyFont="1" applyBorder="1" applyAlignment="1" applyProtection="1">
      <alignment horizontal="center"/>
    </xf>
    <xf numFmtId="49" fontId="5" fillId="0" borderId="25" xfId="0" applyNumberFormat="1" applyFont="1" applyBorder="1" applyAlignment="1" applyProtection="1">
      <protection locked="0"/>
    </xf>
    <xf numFmtId="49" fontId="6" fillId="0" borderId="2" xfId="0" applyNumberFormat="1" applyFont="1" applyBorder="1" applyAlignment="1" applyProtection="1">
      <protection locked="0"/>
    </xf>
    <xf numFmtId="0" fontId="5" fillId="0" borderId="62" xfId="0" applyFont="1" applyBorder="1" applyAlignment="1" applyProtection="1">
      <protection locked="0"/>
    </xf>
    <xf numFmtId="0" fontId="6" fillId="0" borderId="63" xfId="0" applyFont="1" applyBorder="1" applyAlignment="1" applyProtection="1">
      <protection locked="0"/>
    </xf>
    <xf numFmtId="0" fontId="6" fillId="0" borderId="47" xfId="0" applyFont="1" applyBorder="1" applyAlignment="1" applyProtection="1">
      <protection locked="0"/>
    </xf>
    <xf numFmtId="0" fontId="17" fillId="3" borderId="25" xfId="0" applyFont="1" applyFill="1" applyBorder="1" applyAlignment="1" applyProtection="1">
      <alignment horizontal="center" vertical="center"/>
    </xf>
    <xf numFmtId="0" fontId="17" fillId="3" borderId="2" xfId="0" applyFont="1" applyFill="1" applyBorder="1" applyAlignment="1" applyProtection="1">
      <alignment horizontal="center" vertical="center"/>
    </xf>
    <xf numFmtId="0" fontId="17" fillId="3" borderId="26" xfId="0" applyFont="1" applyFill="1" applyBorder="1" applyAlignment="1" applyProtection="1">
      <alignment horizontal="center" vertical="center"/>
    </xf>
    <xf numFmtId="164" fontId="15" fillId="0" borderId="33" xfId="0" applyNumberFormat="1" applyFont="1" applyBorder="1" applyAlignment="1" applyProtection="1">
      <alignment horizontal="center"/>
    </xf>
    <xf numFmtId="0" fontId="0" fillId="0" borderId="33" xfId="0" applyBorder="1" applyAlignment="1" applyProtection="1">
      <alignment horizontal="center"/>
    </xf>
    <xf numFmtId="0" fontId="1" fillId="0" borderId="8" xfId="0" applyNumberFormat="1" applyFont="1" applyBorder="1" applyAlignment="1" applyProtection="1">
      <alignment horizontal="center" vertical="center"/>
    </xf>
    <xf numFmtId="0" fontId="0" fillId="0" borderId="27" xfId="0" applyBorder="1" applyAlignment="1" applyProtection="1">
      <alignment horizontal="center" vertical="center"/>
    </xf>
    <xf numFmtId="0" fontId="0" fillId="0" borderId="9" xfId="0" applyBorder="1" applyAlignment="1" applyProtection="1">
      <alignment horizontal="center" vertical="center"/>
    </xf>
    <xf numFmtId="0" fontId="2" fillId="3" borderId="53" xfId="0" applyNumberFormat="1" applyFont="1" applyFill="1" applyBorder="1" applyAlignment="1" applyProtection="1">
      <alignment horizontal="center" vertical="center"/>
    </xf>
    <xf numFmtId="0" fontId="2" fillId="0" borderId="53" xfId="0" applyFont="1" applyBorder="1" applyAlignment="1" applyProtection="1">
      <alignment horizontal="center" vertical="center"/>
    </xf>
    <xf numFmtId="0" fontId="2" fillId="3" borderId="53" xfId="0" applyFont="1" applyFill="1" applyBorder="1" applyAlignment="1" applyProtection="1">
      <alignment horizontal="center" vertical="center"/>
    </xf>
    <xf numFmtId="0" fontId="2" fillId="0" borderId="53" xfId="0" applyNumberFormat="1" applyFont="1" applyFill="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2" fillId="0" borderId="0" xfId="0" applyFont="1" applyBorder="1" applyAlignment="1" applyProtection="1">
      <alignment horizontal="center"/>
    </xf>
    <xf numFmtId="164" fontId="15" fillId="0" borderId="35" xfId="0" applyNumberFormat="1" applyFont="1" applyBorder="1" applyAlignment="1" applyProtection="1">
      <alignment horizontal="center"/>
    </xf>
    <xf numFmtId="164" fontId="0" fillId="0" borderId="46" xfId="0" applyNumberFormat="1" applyBorder="1" applyAlignment="1" applyProtection="1">
      <alignment horizontal="center"/>
    </xf>
    <xf numFmtId="164" fontId="15" fillId="0" borderId="36" xfId="0" applyNumberFormat="1" applyFont="1" applyBorder="1" applyAlignment="1" applyProtection="1">
      <alignment horizontal="center"/>
    </xf>
    <xf numFmtId="0" fontId="0" fillId="0" borderId="5" xfId="0" applyBorder="1" applyAlignment="1" applyProtection="1">
      <alignment horizontal="center"/>
    </xf>
    <xf numFmtId="164" fontId="15" fillId="0" borderId="47" xfId="0" applyNumberFormat="1" applyFont="1" applyBorder="1" applyAlignment="1" applyProtection="1">
      <alignment horizontal="center"/>
    </xf>
    <xf numFmtId="164" fontId="15" fillId="0" borderId="9" xfId="0" applyNumberFormat="1" applyFont="1" applyBorder="1" applyAlignment="1" applyProtection="1">
      <alignment horizontal="center"/>
    </xf>
    <xf numFmtId="164" fontId="15" fillId="0" borderId="38" xfId="0" applyNumberFormat="1" applyFont="1" applyBorder="1" applyAlignment="1" applyProtection="1">
      <alignment horizontal="center"/>
    </xf>
    <xf numFmtId="164" fontId="1" fillId="0" borderId="30" xfId="0" applyNumberFormat="1" applyFont="1" applyBorder="1" applyAlignment="1" applyProtection="1">
      <alignment horizontal="center"/>
    </xf>
    <xf numFmtId="164" fontId="0" fillId="0" borderId="32" xfId="0" applyNumberFormat="1" applyBorder="1" applyAlignment="1" applyProtection="1"/>
    <xf numFmtId="164" fontId="15" fillId="0" borderId="39" xfId="0" applyNumberFormat="1" applyFont="1" applyBorder="1" applyAlignment="1" applyProtection="1">
      <alignment horizontal="center"/>
    </xf>
    <xf numFmtId="164" fontId="16" fillId="0" borderId="40" xfId="0" applyNumberFormat="1" applyFont="1" applyBorder="1" applyAlignment="1" applyProtection="1">
      <alignment horizontal="center"/>
    </xf>
    <xf numFmtId="0" fontId="0" fillId="0" borderId="0" xfId="0" applyAlignment="1" applyProtection="1">
      <alignment wrapText="1"/>
    </xf>
    <xf numFmtId="0" fontId="0" fillId="0" borderId="7" xfId="0" applyBorder="1" applyAlignment="1" applyProtection="1">
      <alignment wrapText="1"/>
    </xf>
    <xf numFmtId="0" fontId="0" fillId="0" borderId="6" xfId="0" applyBorder="1" applyAlignment="1" applyProtection="1">
      <alignment wrapText="1"/>
    </xf>
    <xf numFmtId="0" fontId="1" fillId="0" borderId="1" xfId="0" applyFont="1" applyBorder="1" applyAlignment="1" applyProtection="1">
      <protection locked="0"/>
    </xf>
    <xf numFmtId="0" fontId="0" fillId="0" borderId="1" xfId="0" applyBorder="1" applyAlignment="1" applyProtection="1">
      <protection locked="0"/>
    </xf>
    <xf numFmtId="0" fontId="4" fillId="0" borderId="0" xfId="0" applyFont="1" applyBorder="1" applyAlignment="1" applyProtection="1">
      <alignment wrapText="1"/>
    </xf>
    <xf numFmtId="0" fontId="4" fillId="0" borderId="1" xfId="0" applyFont="1" applyBorder="1" applyAlignment="1" applyProtection="1">
      <alignment wrapText="1"/>
    </xf>
    <xf numFmtId="0" fontId="3" fillId="0" borderId="6" xfId="0" applyFont="1" applyBorder="1" applyAlignment="1" applyProtection="1">
      <alignment horizontal="left" vertical="center" wrapText="1"/>
    </xf>
    <xf numFmtId="0" fontId="4" fillId="0" borderId="16" xfId="0" applyFont="1" applyBorder="1" applyAlignment="1" applyProtection="1">
      <alignment wrapText="1"/>
    </xf>
    <xf numFmtId="0" fontId="4" fillId="0" borderId="7" xfId="0" applyFont="1" applyBorder="1" applyAlignment="1" applyProtection="1">
      <alignment wrapText="1"/>
    </xf>
    <xf numFmtId="0" fontId="4" fillId="0" borderId="15" xfId="0" applyFont="1" applyBorder="1" applyAlignment="1" applyProtection="1">
      <alignment wrapText="1"/>
    </xf>
    <xf numFmtId="0" fontId="3" fillId="0" borderId="30" xfId="0" applyFont="1" applyBorder="1" applyAlignment="1" applyProtection="1">
      <alignment vertical="center"/>
    </xf>
    <xf numFmtId="0" fontId="4" fillId="0" borderId="11" xfId="0" applyFont="1" applyBorder="1" applyAlignment="1" applyProtection="1"/>
    <xf numFmtId="0" fontId="3" fillId="0" borderId="23" xfId="0" applyFont="1" applyBorder="1" applyAlignment="1" applyProtection="1">
      <alignment vertical="center"/>
    </xf>
    <xf numFmtId="0" fontId="0" fillId="0" borderId="1" xfId="0" applyBorder="1" applyAlignment="1" applyProtection="1"/>
    <xf numFmtId="0" fontId="0" fillId="0" borderId="24" xfId="0" applyBorder="1" applyAlignment="1" applyProtection="1"/>
    <xf numFmtId="0" fontId="0" fillId="0" borderId="11" xfId="0" applyBorder="1" applyAlignment="1" applyProtection="1"/>
    <xf numFmtId="0" fontId="0" fillId="0" borderId="32" xfId="0" applyBorder="1" applyAlignment="1" applyProtection="1"/>
    <xf numFmtId="0" fontId="4" fillId="0" borderId="6" xfId="0" applyFont="1" applyBorder="1" applyAlignment="1" applyProtection="1">
      <alignment vertical="center" wrapText="1"/>
    </xf>
    <xf numFmtId="0" fontId="4" fillId="0" borderId="0" xfId="0" applyFont="1" applyBorder="1" applyAlignment="1" applyProtection="1">
      <alignment vertical="center" wrapText="1"/>
    </xf>
    <xf numFmtId="0" fontId="4" fillId="0" borderId="7" xfId="0" applyFont="1" applyBorder="1" applyAlignment="1" applyProtection="1">
      <alignment vertical="center" wrapText="1"/>
    </xf>
    <xf numFmtId="0" fontId="4" fillId="0" borderId="25" xfId="0" applyFont="1" applyBorder="1" applyAlignment="1" applyProtection="1">
      <alignment vertical="center" wrapText="1"/>
    </xf>
    <xf numFmtId="0" fontId="4" fillId="0" borderId="2" xfId="0" applyFont="1" applyBorder="1" applyAlignment="1" applyProtection="1">
      <alignment vertical="center" wrapText="1"/>
    </xf>
    <xf numFmtId="0" fontId="4" fillId="0" borderId="26" xfId="0" applyFont="1" applyBorder="1" applyAlignment="1" applyProtection="1">
      <alignment vertical="center" wrapText="1"/>
    </xf>
    <xf numFmtId="4" fontId="2" fillId="0" borderId="53" xfId="0" applyNumberFormat="1" applyFont="1" applyFill="1" applyBorder="1" applyAlignment="1" applyProtection="1">
      <alignment horizontal="center" vertical="center"/>
    </xf>
    <xf numFmtId="4" fontId="1" fillId="0" borderId="53" xfId="0" applyNumberFormat="1" applyFont="1" applyBorder="1" applyAlignment="1" applyProtection="1">
      <alignment horizontal="center" vertical="center"/>
    </xf>
    <xf numFmtId="0" fontId="4" fillId="0" borderId="15" xfId="0" applyFont="1" applyBorder="1" applyAlignment="1" applyProtection="1">
      <alignment horizontal="left" vertical="center"/>
    </xf>
    <xf numFmtId="0" fontId="4" fillId="0" borderId="1" xfId="0" applyFont="1" applyBorder="1" applyAlignment="1" applyProtection="1"/>
    <xf numFmtId="0" fontId="4" fillId="0" borderId="16" xfId="0" applyFont="1" applyBorder="1" applyAlignment="1" applyProtection="1"/>
    <xf numFmtId="0" fontId="0" fillId="0" borderId="0" xfId="0" applyBorder="1" applyAlignment="1" applyProtection="1">
      <alignment wrapText="1"/>
    </xf>
    <xf numFmtId="0" fontId="18" fillId="0" borderId="8" xfId="0" applyFont="1" applyBorder="1" applyAlignment="1" applyProtection="1">
      <alignment horizontal="center" vertical="center" wrapText="1"/>
    </xf>
    <xf numFmtId="0" fontId="18" fillId="0" borderId="27" xfId="0" applyFont="1" applyBorder="1" applyAlignment="1" applyProtection="1">
      <alignment horizontal="center" vertical="center" wrapText="1"/>
    </xf>
    <xf numFmtId="0" fontId="18" fillId="0" borderId="9" xfId="0" applyFont="1" applyBorder="1" applyAlignment="1" applyProtection="1">
      <alignment horizontal="center" vertical="center" wrapText="1"/>
    </xf>
    <xf numFmtId="40" fontId="1" fillId="0" borderId="8" xfId="0" applyNumberFormat="1" applyFont="1" applyBorder="1" applyAlignment="1" applyProtection="1">
      <protection locked="0"/>
    </xf>
    <xf numFmtId="40" fontId="1" fillId="0" borderId="27" xfId="0" applyNumberFormat="1" applyFont="1" applyBorder="1" applyAlignment="1" applyProtection="1">
      <protection locked="0"/>
    </xf>
    <xf numFmtId="40" fontId="1" fillId="0" borderId="9" xfId="0" applyNumberFormat="1" applyFont="1" applyBorder="1" applyAlignment="1" applyProtection="1">
      <protection locked="0"/>
    </xf>
    <xf numFmtId="164" fontId="22" fillId="0" borderId="3" xfId="0" applyNumberFormat="1" applyFont="1" applyBorder="1" applyAlignment="1" applyProtection="1">
      <alignment horizontal="center"/>
    </xf>
    <xf numFmtId="164" fontId="22" fillId="0" borderId="4" xfId="0" applyNumberFormat="1" applyFont="1" applyBorder="1" applyAlignment="1" applyProtection="1">
      <alignment horizontal="center"/>
    </xf>
    <xf numFmtId="164" fontId="22" fillId="0" borderId="5" xfId="0" applyNumberFormat="1" applyFont="1" applyBorder="1" applyAlignment="1" applyProtection="1">
      <alignment horizontal="center"/>
    </xf>
    <xf numFmtId="0" fontId="23" fillId="0" borderId="6" xfId="0" applyFont="1" applyBorder="1" applyAlignment="1" applyProtection="1">
      <alignment horizontal="center"/>
    </xf>
    <xf numFmtId="0" fontId="23" fillId="0" borderId="0" xfId="0" applyFont="1" applyBorder="1" applyAlignment="1" applyProtection="1">
      <alignment horizontal="center"/>
    </xf>
    <xf numFmtId="0" fontId="23" fillId="0" borderId="7" xfId="0" applyFont="1" applyBorder="1" applyAlignment="1" applyProtection="1">
      <alignment horizontal="center"/>
    </xf>
    <xf numFmtId="0" fontId="4" fillId="0" borderId="3" xfId="0" applyFont="1" applyBorder="1" applyAlignment="1" applyProtection="1">
      <alignment horizontal="left" vertical="center" wrapText="1"/>
    </xf>
    <xf numFmtId="0" fontId="0" fillId="0" borderId="4" xfId="0" applyBorder="1" applyAlignment="1" applyProtection="1">
      <alignment horizontal="left"/>
    </xf>
    <xf numFmtId="0" fontId="0" fillId="0" borderId="5" xfId="0" applyBorder="1" applyAlignment="1" applyProtection="1">
      <alignment horizontal="left"/>
    </xf>
    <xf numFmtId="0" fontId="0" fillId="0" borderId="6" xfId="0" applyBorder="1" applyAlignment="1" applyProtection="1">
      <alignment horizontal="left"/>
    </xf>
    <xf numFmtId="0" fontId="0" fillId="0" borderId="0" xfId="0" applyBorder="1" applyAlignment="1" applyProtection="1">
      <alignment horizontal="left"/>
    </xf>
    <xf numFmtId="0" fontId="0" fillId="0" borderId="7" xfId="0" applyBorder="1" applyAlignment="1" applyProtection="1">
      <alignment horizontal="left"/>
    </xf>
    <xf numFmtId="0" fontId="0" fillId="0" borderId="25" xfId="0" applyBorder="1" applyAlignment="1" applyProtection="1">
      <alignment horizontal="left"/>
    </xf>
    <xf numFmtId="0" fontId="0" fillId="0" borderId="2" xfId="0" applyBorder="1" applyAlignment="1" applyProtection="1">
      <alignment horizontal="left"/>
    </xf>
    <xf numFmtId="0" fontId="0" fillId="0" borderId="26" xfId="0" applyBorder="1" applyAlignment="1" applyProtection="1">
      <alignment horizontal="left"/>
    </xf>
    <xf numFmtId="0" fontId="2" fillId="0" borderId="25" xfId="0" applyFont="1" applyBorder="1" applyAlignment="1" applyProtection="1">
      <alignment horizontal="center" vertical="center"/>
    </xf>
    <xf numFmtId="0" fontId="1" fillId="0" borderId="2" xfId="0" applyFont="1" applyBorder="1" applyAlignment="1" applyProtection="1">
      <alignment horizontal="center" vertical="center"/>
    </xf>
    <xf numFmtId="4" fontId="9" fillId="0" borderId="8" xfId="0" applyNumberFormat="1" applyFont="1" applyBorder="1" applyAlignment="1" applyProtection="1">
      <alignment horizontal="center"/>
    </xf>
    <xf numFmtId="4" fontId="1" fillId="0" borderId="27" xfId="0" applyNumberFormat="1" applyFont="1" applyBorder="1" applyAlignment="1" applyProtection="1">
      <alignment horizontal="center"/>
    </xf>
    <xf numFmtId="4" fontId="1" fillId="0" borderId="9" xfId="0" applyNumberFormat="1" applyFont="1" applyBorder="1" applyAlignment="1" applyProtection="1">
      <alignment horizontal="center"/>
    </xf>
    <xf numFmtId="164" fontId="14" fillId="0" borderId="53" xfId="0" applyNumberFormat="1" applyFont="1" applyBorder="1" applyAlignment="1" applyProtection="1">
      <alignment horizontal="center"/>
    </xf>
    <xf numFmtId="0" fontId="0" fillId="0" borderId="53" xfId="0" applyBorder="1" applyAlignment="1" applyProtection="1">
      <alignment horizontal="center" vertical="center"/>
    </xf>
    <xf numFmtId="0" fontId="0" fillId="0" borderId="8" xfId="0" applyBorder="1" applyAlignment="1" applyProtection="1">
      <alignment horizontal="center" vertical="center"/>
    </xf>
    <xf numFmtId="0" fontId="14" fillId="3" borderId="8" xfId="0" applyFont="1" applyFill="1" applyBorder="1" applyAlignment="1" applyProtection="1">
      <alignment horizontal="center"/>
    </xf>
    <xf numFmtId="0" fontId="0" fillId="0" borderId="27" xfId="0" applyBorder="1" applyAlignment="1" applyProtection="1">
      <alignment horizontal="center"/>
    </xf>
    <xf numFmtId="164" fontId="15" fillId="0" borderId="40" xfId="0" applyNumberFormat="1" applyFont="1" applyBorder="1" applyAlignment="1" applyProtection="1">
      <alignment horizontal="center"/>
    </xf>
    <xf numFmtId="164" fontId="15" fillId="0" borderId="32" xfId="0" applyNumberFormat="1" applyFont="1" applyBorder="1" applyAlignment="1" applyProtection="1">
      <alignment horizontal="center"/>
    </xf>
    <xf numFmtId="164" fontId="1" fillId="0" borderId="32" xfId="0" applyNumberFormat="1" applyFont="1" applyBorder="1" applyAlignment="1" applyProtection="1">
      <alignment horizontal="center"/>
    </xf>
    <xf numFmtId="164" fontId="15" fillId="0" borderId="50" xfId="0" applyNumberFormat="1" applyFont="1" applyBorder="1" applyAlignment="1" applyProtection="1">
      <alignment horizontal="center"/>
    </xf>
    <xf numFmtId="164" fontId="15" fillId="0" borderId="8" xfId="0" applyNumberFormat="1" applyFont="1" applyBorder="1" applyAlignment="1" applyProtection="1">
      <alignment horizontal="center"/>
    </xf>
    <xf numFmtId="164" fontId="15" fillId="0" borderId="52" xfId="0" applyNumberFormat="1" applyFont="1" applyBorder="1" applyAlignment="1" applyProtection="1">
      <alignment horizontal="center"/>
    </xf>
    <xf numFmtId="0" fontId="2" fillId="0" borderId="57" xfId="0" applyFont="1" applyBorder="1" applyAlignment="1" applyProtection="1">
      <alignment horizontal="center"/>
      <protection locked="0"/>
    </xf>
    <xf numFmtId="0" fontId="0" fillId="0" borderId="58" xfId="0" applyBorder="1" applyAlignment="1" applyProtection="1"/>
    <xf numFmtId="0" fontId="2" fillId="0" borderId="27" xfId="0" applyFont="1" applyBorder="1" applyAlignment="1" applyProtection="1">
      <alignment horizontal="center"/>
    </xf>
    <xf numFmtId="0" fontId="0" fillId="0" borderId="9" xfId="0" applyBorder="1" applyAlignment="1" applyProtection="1"/>
    <xf numFmtId="0" fontId="2" fillId="0" borderId="60" xfId="0" applyFont="1" applyBorder="1" applyAlignment="1" applyProtection="1">
      <alignment horizontal="center"/>
    </xf>
    <xf numFmtId="0" fontId="0" fillId="0" borderId="2" xfId="0" applyBorder="1" applyAlignment="1" applyProtection="1">
      <alignment horizontal="center"/>
    </xf>
    <xf numFmtId="0" fontId="0" fillId="0" borderId="26" xfId="0" applyBorder="1" applyAlignment="1" applyProtection="1">
      <alignment horizontal="center"/>
    </xf>
    <xf numFmtId="14" fontId="2" fillId="0" borderId="21" xfId="0" applyNumberFormat="1" applyFont="1" applyBorder="1" applyAlignment="1" applyProtection="1">
      <alignment horizontal="center"/>
    </xf>
    <xf numFmtId="0" fontId="0" fillId="0" borderId="13" xfId="0" applyBorder="1" applyAlignment="1" applyProtection="1"/>
    <xf numFmtId="0" fontId="0" fillId="0" borderId="29" xfId="0" applyBorder="1" applyAlignment="1" applyProtection="1"/>
    <xf numFmtId="0" fontId="6" fillId="4" borderId="3" xfId="0" applyFont="1" applyFill="1" applyBorder="1" applyAlignment="1">
      <alignment textRotation="34"/>
    </xf>
    <xf numFmtId="0" fontId="6" fillId="4" borderId="4" xfId="0" applyFont="1" applyFill="1" applyBorder="1" applyAlignment="1">
      <alignment textRotation="34"/>
    </xf>
    <xf numFmtId="0" fontId="6" fillId="4" borderId="6" xfId="0" applyFont="1" applyFill="1" applyBorder="1" applyAlignment="1">
      <alignment textRotation="34"/>
    </xf>
    <xf numFmtId="0" fontId="6" fillId="4" borderId="0" xfId="0" applyFont="1" applyFill="1" applyBorder="1" applyAlignment="1">
      <alignment textRotation="34"/>
    </xf>
    <xf numFmtId="0" fontId="6" fillId="4" borderId="12" xfId="0" applyFont="1" applyFill="1" applyBorder="1" applyAlignment="1">
      <alignment textRotation="34"/>
    </xf>
    <xf numFmtId="0" fontId="6" fillId="4" borderId="13" xfId="0" applyFont="1" applyFill="1" applyBorder="1" applyAlignment="1">
      <alignment textRotation="34"/>
    </xf>
    <xf numFmtId="164" fontId="15" fillId="0" borderId="39" xfId="0" applyNumberFormat="1" applyFont="1" applyBorder="1" applyAlignment="1">
      <alignment horizontal="center"/>
    </xf>
    <xf numFmtId="164" fontId="15" fillId="0" borderId="40" xfId="0" applyNumberFormat="1" applyFont="1" applyBorder="1" applyAlignment="1">
      <alignment horizontal="center"/>
    </xf>
    <xf numFmtId="0" fontId="0" fillId="0" borderId="58" xfId="0" applyBorder="1" applyAlignment="1"/>
    <xf numFmtId="164" fontId="15" fillId="0" borderId="30" xfId="0" applyNumberFormat="1" applyFont="1" applyBorder="1" applyAlignment="1">
      <alignment horizontal="center"/>
    </xf>
    <xf numFmtId="164" fontId="15" fillId="0" borderId="32" xfId="0" applyNumberFormat="1" applyFont="1" applyBorder="1" applyAlignment="1">
      <alignment horizontal="center"/>
    </xf>
    <xf numFmtId="0" fontId="2" fillId="0" borderId="27" xfId="0" applyFont="1" applyBorder="1" applyAlignment="1">
      <alignment horizontal="center"/>
    </xf>
    <xf numFmtId="0" fontId="0" fillId="0" borderId="9" xfId="0" applyBorder="1" applyAlignment="1"/>
    <xf numFmtId="164" fontId="1" fillId="0" borderId="30" xfId="0" applyNumberFormat="1" applyFont="1" applyBorder="1" applyAlignment="1">
      <alignment horizontal="center"/>
    </xf>
    <xf numFmtId="164" fontId="1" fillId="0" borderId="32" xfId="0" applyNumberFormat="1" applyFont="1" applyBorder="1" applyAlignment="1">
      <alignment horizontal="center"/>
    </xf>
    <xf numFmtId="0" fontId="2" fillId="0" borderId="0" xfId="0" applyFont="1" applyBorder="1" applyAlignment="1">
      <alignment horizontal="center"/>
    </xf>
    <xf numFmtId="49" fontId="5" fillId="0" borderId="25" xfId="0" applyNumberFormat="1" applyFont="1" applyBorder="1" applyAlignment="1"/>
    <xf numFmtId="49" fontId="6" fillId="0" borderId="2" xfId="0" applyNumberFormat="1" applyFont="1" applyBorder="1" applyAlignment="1"/>
    <xf numFmtId="164" fontId="15" fillId="0" borderId="49" xfId="0" applyNumberFormat="1" applyFont="1" applyBorder="1" applyAlignment="1">
      <alignment horizontal="center"/>
    </xf>
    <xf numFmtId="164" fontId="15" fillId="0" borderId="50" xfId="0" applyNumberFormat="1" applyFont="1" applyBorder="1" applyAlignment="1">
      <alignment horizontal="center"/>
    </xf>
    <xf numFmtId="0" fontId="5" fillId="0" borderId="62" xfId="0" applyFont="1" applyBorder="1" applyAlignment="1"/>
    <xf numFmtId="0" fontId="6" fillId="0" borderId="63" xfId="0" applyFont="1" applyBorder="1" applyAlignment="1"/>
    <xf numFmtId="0" fontId="6" fillId="0" borderId="47" xfId="0" applyFont="1" applyBorder="1" applyAlignment="1"/>
    <xf numFmtId="0" fontId="2" fillId="0" borderId="60" xfId="0" applyFont="1" applyBorder="1" applyAlignment="1">
      <alignment horizontal="center"/>
    </xf>
    <xf numFmtId="0" fontId="0" fillId="0" borderId="2" xfId="0" applyBorder="1" applyAlignment="1">
      <alignment horizontal="center"/>
    </xf>
    <xf numFmtId="0" fontId="0" fillId="0" borderId="26" xfId="0" applyBorder="1" applyAlignment="1">
      <alignment horizontal="center"/>
    </xf>
    <xf numFmtId="14" fontId="2" fillId="0" borderId="21" xfId="0" applyNumberFormat="1" applyFont="1" applyBorder="1" applyAlignment="1">
      <alignment horizontal="center"/>
    </xf>
    <xf numFmtId="0" fontId="0" fillId="0" borderId="13" xfId="0" applyBorder="1" applyAlignment="1"/>
    <xf numFmtId="0" fontId="0" fillId="0" borderId="29" xfId="0" applyBorder="1" applyAlignment="1"/>
    <xf numFmtId="0" fontId="17" fillId="3" borderId="25"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26" xfId="0" applyFont="1" applyFill="1" applyBorder="1" applyAlignment="1">
      <alignment horizontal="center" vertical="center"/>
    </xf>
    <xf numFmtId="0" fontId="1" fillId="0" borderId="8" xfId="0" applyNumberFormat="1" applyFont="1" applyBorder="1" applyAlignment="1">
      <alignment horizontal="center" vertical="center"/>
    </xf>
    <xf numFmtId="0" fontId="0" fillId="0" borderId="27" xfId="0" applyBorder="1" applyAlignment="1">
      <alignment horizontal="center" vertical="center"/>
    </xf>
    <xf numFmtId="0" fontId="0" fillId="0" borderId="9" xfId="0" applyBorder="1" applyAlignment="1">
      <alignment horizontal="center" vertical="center"/>
    </xf>
    <xf numFmtId="0" fontId="2"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164" fontId="15" fillId="0" borderId="47" xfId="0" applyNumberFormat="1" applyFont="1" applyBorder="1" applyAlignment="1">
      <alignment horizontal="center"/>
    </xf>
    <xf numFmtId="164" fontId="15" fillId="0" borderId="9" xfId="0" applyNumberFormat="1" applyFont="1" applyBorder="1" applyAlignment="1">
      <alignment horizontal="center"/>
    </xf>
    <xf numFmtId="164" fontId="15" fillId="0" borderId="38" xfId="0" applyNumberFormat="1" applyFont="1" applyBorder="1" applyAlignment="1">
      <alignment horizontal="center"/>
    </xf>
    <xf numFmtId="164" fontId="16" fillId="0" borderId="40" xfId="0" applyNumberFormat="1" applyFont="1" applyBorder="1" applyAlignment="1">
      <alignment horizontal="center"/>
    </xf>
    <xf numFmtId="164" fontId="15" fillId="0" borderId="36" xfId="0" applyNumberFormat="1" applyFont="1" applyBorder="1" applyAlignment="1">
      <alignment horizontal="center"/>
    </xf>
    <xf numFmtId="0" fontId="0" fillId="0" borderId="5" xfId="0" applyBorder="1" applyAlignment="1">
      <alignment horizontal="center"/>
    </xf>
    <xf numFmtId="164" fontId="15" fillId="0" borderId="34" xfId="0" applyNumberFormat="1" applyFont="1" applyBorder="1" applyAlignment="1">
      <alignment horizontal="center"/>
    </xf>
    <xf numFmtId="164" fontId="15" fillId="0" borderId="28" xfId="0" applyNumberFormat="1" applyFont="1" applyBorder="1" applyAlignment="1">
      <alignment horizontal="center"/>
    </xf>
    <xf numFmtId="164" fontId="0" fillId="0" borderId="32" xfId="0" applyNumberFormat="1" applyBorder="1" applyAlignment="1"/>
    <xf numFmtId="164" fontId="15" fillId="0" borderId="33" xfId="0" applyNumberFormat="1" applyFont="1" applyBorder="1" applyAlignment="1">
      <alignment horizontal="center"/>
    </xf>
    <xf numFmtId="0" fontId="0" fillId="0" borderId="33" xfId="0" applyBorder="1" applyAlignment="1">
      <alignment horizontal="center"/>
    </xf>
    <xf numFmtId="164" fontId="15" fillId="0" borderId="35" xfId="0" applyNumberFormat="1" applyFont="1" applyBorder="1" applyAlignment="1">
      <alignment horizontal="center"/>
    </xf>
    <xf numFmtId="164" fontId="0" fillId="0" borderId="46" xfId="0" applyNumberFormat="1" applyBorder="1" applyAlignment="1">
      <alignment horizontal="center"/>
    </xf>
    <xf numFmtId="164" fontId="15" fillId="0" borderId="43" xfId="0" applyNumberFormat="1" applyFont="1" applyBorder="1" applyAlignment="1">
      <alignment horizontal="center"/>
    </xf>
    <xf numFmtId="164" fontId="15" fillId="0" borderId="44" xfId="0" applyNumberFormat="1" applyFont="1" applyBorder="1" applyAlignment="1">
      <alignment horizontal="center"/>
    </xf>
    <xf numFmtId="164" fontId="15" fillId="0" borderId="45" xfId="0" applyNumberFormat="1" applyFont="1" applyBorder="1" applyAlignment="1">
      <alignment horizontal="center"/>
    </xf>
    <xf numFmtId="0" fontId="2" fillId="3" borderId="53" xfId="0" applyNumberFormat="1" applyFont="1" applyFill="1" applyBorder="1" applyAlignment="1">
      <alignment horizontal="center" vertical="center"/>
    </xf>
    <xf numFmtId="0" fontId="2" fillId="0" borderId="53" xfId="0" applyFont="1" applyBorder="1" applyAlignment="1">
      <alignment horizontal="center" vertical="center"/>
    </xf>
    <xf numFmtId="0" fontId="2" fillId="3" borderId="53" xfId="0" applyFont="1" applyFill="1" applyBorder="1" applyAlignment="1">
      <alignment horizontal="center" vertical="center"/>
    </xf>
    <xf numFmtId="0" fontId="2" fillId="0" borderId="53" xfId="0" applyNumberFormat="1" applyFont="1" applyFill="1" applyBorder="1" applyAlignment="1" applyProtection="1">
      <alignment horizontal="center" vertical="center"/>
    </xf>
    <xf numFmtId="0" fontId="1" fillId="0" borderId="53" xfId="0" applyFont="1" applyBorder="1" applyAlignment="1" applyProtection="1">
      <alignment horizontal="center" vertical="center"/>
    </xf>
    <xf numFmtId="4" fontId="15" fillId="0" borderId="8" xfId="0" applyNumberFormat="1" applyFont="1" applyBorder="1" applyAlignment="1" applyProtection="1">
      <alignment horizontal="center"/>
    </xf>
    <xf numFmtId="4" fontId="15" fillId="0" borderId="27" xfId="0" applyNumberFormat="1" applyFont="1" applyBorder="1" applyAlignment="1" applyProtection="1">
      <alignment horizontal="center"/>
    </xf>
    <xf numFmtId="4" fontId="15" fillId="0" borderId="9" xfId="0" applyNumberFormat="1" applyFont="1" applyBorder="1" applyAlignment="1" applyProtection="1">
      <alignment horizontal="center"/>
    </xf>
    <xf numFmtId="164" fontId="15" fillId="0" borderId="8" xfId="0" applyNumberFormat="1" applyFont="1" applyBorder="1" applyAlignment="1">
      <alignment horizontal="center"/>
    </xf>
    <xf numFmtId="164" fontId="15" fillId="0" borderId="52" xfId="0" applyNumberFormat="1" applyFont="1" applyBorder="1" applyAlignment="1">
      <alignment horizontal="center"/>
    </xf>
    <xf numFmtId="0" fontId="0" fillId="0" borderId="53" xfId="0" applyBorder="1" applyAlignment="1">
      <alignment horizontal="center" vertical="center"/>
    </xf>
    <xf numFmtId="0" fontId="0" fillId="0" borderId="8" xfId="0" applyBorder="1" applyAlignment="1">
      <alignment horizontal="center" vertical="center"/>
    </xf>
    <xf numFmtId="164" fontId="14" fillId="0" borderId="53" xfId="0" applyNumberFormat="1" applyFont="1" applyBorder="1" applyAlignment="1">
      <alignment horizontal="center"/>
    </xf>
    <xf numFmtId="164" fontId="15" fillId="0" borderId="51" xfId="0" applyNumberFormat="1" applyFont="1" applyBorder="1" applyAlignment="1">
      <alignment horizontal="center"/>
    </xf>
    <xf numFmtId="0" fontId="14" fillId="3" borderId="8" xfId="0" applyFont="1" applyFill="1" applyBorder="1" applyAlignment="1">
      <alignment horizontal="center"/>
    </xf>
    <xf numFmtId="0" fontId="0" fillId="0" borderId="27" xfId="0" applyBorder="1" applyAlignment="1">
      <alignment horizontal="center"/>
    </xf>
    <xf numFmtId="0" fontId="23" fillId="0" borderId="6" xfId="0" applyFont="1" applyBorder="1" applyAlignment="1">
      <alignment horizontal="center"/>
    </xf>
    <xf numFmtId="0" fontId="23" fillId="0" borderId="0" xfId="0" applyFont="1" applyBorder="1" applyAlignment="1">
      <alignment horizontal="center"/>
    </xf>
    <xf numFmtId="0" fontId="23" fillId="0" borderId="7" xfId="0" applyFont="1" applyBorder="1" applyAlignment="1">
      <alignment horizontal="center"/>
    </xf>
    <xf numFmtId="0" fontId="1" fillId="0" borderId="1" xfId="0" applyFont="1" applyBorder="1" applyAlignment="1"/>
    <xf numFmtId="0" fontId="0" fillId="0" borderId="1" xfId="0" applyBorder="1" applyAlignment="1"/>
    <xf numFmtId="165" fontId="9" fillId="0" borderId="8" xfId="0" applyNumberFormat="1" applyFont="1" applyBorder="1" applyAlignment="1" applyProtection="1">
      <alignment horizontal="center" vertical="center"/>
    </xf>
    <xf numFmtId="165" fontId="9" fillId="0" borderId="27" xfId="0" applyNumberFormat="1" applyFont="1" applyBorder="1" applyAlignment="1" applyProtection="1">
      <alignment horizontal="center" vertical="center"/>
    </xf>
    <xf numFmtId="165" fontId="9" fillId="0" borderId="9" xfId="0" applyNumberFormat="1" applyFont="1" applyBorder="1" applyAlignment="1" applyProtection="1">
      <alignment horizontal="center" vertical="center"/>
    </xf>
    <xf numFmtId="0" fontId="2" fillId="0" borderId="25" xfId="0" applyFont="1" applyBorder="1" applyAlignment="1">
      <alignment horizontal="center" vertical="center"/>
    </xf>
    <xf numFmtId="0" fontId="1" fillId="0" borderId="2" xfId="0" applyFont="1" applyBorder="1" applyAlignment="1">
      <alignment horizontal="center" vertical="center"/>
    </xf>
    <xf numFmtId="164" fontId="22" fillId="0" borderId="3" xfId="0" applyNumberFormat="1" applyFont="1" applyBorder="1" applyAlignment="1">
      <alignment horizontal="center"/>
    </xf>
    <xf numFmtId="164" fontId="22" fillId="0" borderId="4" xfId="0" applyNumberFormat="1" applyFont="1" applyBorder="1" applyAlignment="1">
      <alignment horizontal="center"/>
    </xf>
    <xf numFmtId="164" fontId="22" fillId="0" borderId="5" xfId="0" applyNumberFormat="1" applyFont="1" applyBorder="1" applyAlignment="1">
      <alignment horizontal="center"/>
    </xf>
    <xf numFmtId="0" fontId="18" fillId="0" borderId="8"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9" xfId="0" applyFont="1" applyBorder="1" applyAlignment="1">
      <alignment horizontal="center" vertical="center" wrapText="1"/>
    </xf>
    <xf numFmtId="0" fontId="4" fillId="0" borderId="3" xfId="0" applyFont="1" applyBorder="1" applyAlignment="1">
      <alignment horizontal="left" vertical="center" wrapText="1"/>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25" xfId="0" applyBorder="1" applyAlignment="1">
      <alignment horizontal="left"/>
    </xf>
    <xf numFmtId="0" fontId="0" fillId="0" borderId="2" xfId="0" applyBorder="1" applyAlignment="1">
      <alignment horizontal="left"/>
    </xf>
    <xf numFmtId="0" fontId="0" fillId="0" borderId="26"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663574</xdr:colOff>
      <xdr:row>0</xdr:row>
      <xdr:rowOff>285750</xdr:rowOff>
    </xdr:from>
    <xdr:to>
      <xdr:col>5</xdr:col>
      <xdr:colOff>610684</xdr:colOff>
      <xdr:row>5</xdr:row>
      <xdr:rowOff>323850</xdr:rowOff>
    </xdr:to>
    <xdr:pic>
      <xdr:nvPicPr>
        <xdr:cNvPr id="3" name="Picture 2" descr="Color Seal">
          <a:extLst>
            <a:ext uri="{FF2B5EF4-FFF2-40B4-BE49-F238E27FC236}">
              <a16:creationId xmlns:a16="http://schemas.microsoft.com/office/drawing/2014/main" id="{10978E8C-E917-4CDA-8209-D44D202D76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9449" y="285750"/>
          <a:ext cx="208071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647699</xdr:colOff>
      <xdr:row>49</xdr:row>
      <xdr:rowOff>209549</xdr:rowOff>
    </xdr:from>
    <xdr:to>
      <xdr:col>5</xdr:col>
      <xdr:colOff>120650</xdr:colOff>
      <xdr:row>54</xdr:row>
      <xdr:rowOff>209550</xdr:rowOff>
    </xdr:to>
    <xdr:pic>
      <xdr:nvPicPr>
        <xdr:cNvPr id="9" name="Picture 8" descr="Color Seal">
          <a:extLst>
            <a:ext uri="{FF2B5EF4-FFF2-40B4-BE49-F238E27FC236}">
              <a16:creationId xmlns:a16="http://schemas.microsoft.com/office/drawing/2014/main" id="{DDECE3E5-5DA6-4467-8549-67B34C54541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33574" y="13715999"/>
          <a:ext cx="1428751" cy="124777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91052-0A49-49F7-B0E4-654A43C75A4A}">
  <dimension ref="A1:T134"/>
  <sheetViews>
    <sheetView showGridLines="0" tabSelected="1" zoomScaleNormal="100" workbookViewId="0">
      <selection activeCell="K8" sqref="K8:L8"/>
    </sheetView>
  </sheetViews>
  <sheetFormatPr defaultRowHeight="18.75" x14ac:dyDescent="0.3"/>
  <cols>
    <col min="1" max="1" width="9.140625" style="97"/>
    <col min="2" max="2" width="9.5703125" style="97" customWidth="1"/>
    <col min="3" max="3" width="0.5703125" style="109" customWidth="1"/>
    <col min="4" max="4" width="21" style="97" customWidth="1"/>
    <col min="5" max="5" width="8.28515625" style="97" customWidth="1"/>
    <col min="6" max="6" width="15" style="97" customWidth="1"/>
    <col min="7" max="7" width="20.7109375" style="97" customWidth="1"/>
    <col min="8" max="8" width="7.5703125" style="97" customWidth="1"/>
    <col min="9" max="9" width="14" style="97" customWidth="1"/>
    <col min="10" max="10" width="21.85546875" style="97" customWidth="1"/>
    <col min="11" max="11" width="14.85546875" style="97" customWidth="1"/>
    <col min="12" max="12" width="16.42578125" style="97" customWidth="1"/>
    <col min="13" max="13" width="8.85546875" style="97" hidden="1" customWidth="1"/>
    <col min="14" max="14" width="13.28515625" style="106" hidden="1" customWidth="1"/>
    <col min="15" max="15" width="14.28515625" style="97" hidden="1" customWidth="1"/>
    <col min="16" max="16" width="17.140625" style="97" hidden="1" customWidth="1"/>
    <col min="17" max="17" width="14" style="97" hidden="1" customWidth="1"/>
    <col min="18" max="18" width="7.85546875" style="97" hidden="1" customWidth="1"/>
    <col min="19" max="19" width="27.140625" style="97" customWidth="1"/>
    <col min="20" max="16384" width="9.140625" style="97"/>
  </cols>
  <sheetData>
    <row r="1" spans="1:18" s="98" customFormat="1" ht="40.5" customHeight="1" x14ac:dyDescent="0.35">
      <c r="A1" s="97"/>
      <c r="B1" s="97"/>
      <c r="D1" s="230"/>
      <c r="E1" s="231"/>
      <c r="F1" s="99"/>
      <c r="G1" s="99"/>
      <c r="H1" s="99"/>
      <c r="I1" s="100" t="s">
        <v>4</v>
      </c>
      <c r="J1" s="99"/>
      <c r="K1" s="99"/>
      <c r="L1" s="101"/>
      <c r="N1" s="102"/>
    </row>
    <row r="2" spans="1:18" ht="21" x14ac:dyDescent="0.35">
      <c r="C2" s="97"/>
      <c r="D2" s="232"/>
      <c r="E2" s="233"/>
      <c r="F2" s="103"/>
      <c r="G2" s="103"/>
      <c r="H2" s="103"/>
      <c r="I2" s="104" t="s">
        <v>0</v>
      </c>
      <c r="J2" s="103"/>
      <c r="K2" s="103"/>
      <c r="L2" s="105"/>
    </row>
    <row r="3" spans="1:18" ht="21" x14ac:dyDescent="0.35">
      <c r="C3" s="97"/>
      <c r="D3" s="232"/>
      <c r="E3" s="233"/>
      <c r="F3" s="103"/>
      <c r="G3" s="103"/>
      <c r="H3" s="103"/>
      <c r="I3" s="104" t="s">
        <v>1</v>
      </c>
      <c r="J3" s="103"/>
      <c r="K3" s="103"/>
      <c r="L3" s="105"/>
    </row>
    <row r="4" spans="1:18" ht="21" x14ac:dyDescent="0.35">
      <c r="C4" s="97"/>
      <c r="D4" s="232"/>
      <c r="E4" s="233"/>
      <c r="F4" s="103"/>
      <c r="G4" s="103"/>
      <c r="H4" s="103"/>
      <c r="I4" s="104" t="s">
        <v>3</v>
      </c>
      <c r="J4" s="103"/>
      <c r="K4" s="103"/>
      <c r="L4" s="105"/>
    </row>
    <row r="5" spans="1:18" ht="21" x14ac:dyDescent="0.35">
      <c r="C5" s="97"/>
      <c r="D5" s="232"/>
      <c r="E5" s="233"/>
      <c r="F5" s="103"/>
      <c r="G5" s="103"/>
      <c r="H5" s="103"/>
      <c r="I5" s="104" t="s">
        <v>2</v>
      </c>
      <c r="J5" s="103"/>
      <c r="K5" s="103"/>
      <c r="L5" s="105"/>
    </row>
    <row r="6" spans="1:18" ht="41.25" customHeight="1" thickBot="1" x14ac:dyDescent="0.4">
      <c r="C6" s="97"/>
      <c r="D6" s="234"/>
      <c r="E6" s="235"/>
      <c r="F6" s="107"/>
      <c r="G6" s="107"/>
      <c r="H6" s="107"/>
      <c r="I6" s="107"/>
      <c r="J6" s="107"/>
      <c r="K6" s="107"/>
      <c r="L6" s="108"/>
    </row>
    <row r="7" spans="1:18" ht="16.5" customHeight="1" thickTop="1" thickBot="1" x14ac:dyDescent="0.35">
      <c r="C7" s="97"/>
      <c r="D7" s="109"/>
      <c r="L7" s="106"/>
      <c r="O7" s="110">
        <v>1</v>
      </c>
      <c r="P7" s="273">
        <v>1.93</v>
      </c>
      <c r="Q7" s="336"/>
    </row>
    <row r="8" spans="1:18" ht="21" customHeight="1" thickTop="1" thickBot="1" x14ac:dyDescent="0.35">
      <c r="C8" s="97"/>
      <c r="D8" s="111">
        <f ca="1">TODAY()</f>
        <v>45103</v>
      </c>
      <c r="E8" s="112"/>
      <c r="F8" s="112" t="s">
        <v>76</v>
      </c>
      <c r="G8" s="113"/>
      <c r="H8" s="114"/>
      <c r="I8" s="114"/>
      <c r="J8" s="115" t="s">
        <v>10</v>
      </c>
      <c r="K8" s="342"/>
      <c r="L8" s="343"/>
      <c r="O8" s="116">
        <v>101</v>
      </c>
      <c r="P8" s="241">
        <v>3.86</v>
      </c>
      <c r="Q8" s="337"/>
      <c r="R8" s="97" t="s">
        <v>50</v>
      </c>
    </row>
    <row r="9" spans="1:18" ht="19.5" thickBot="1" x14ac:dyDescent="0.35">
      <c r="C9" s="97"/>
      <c r="D9" s="117"/>
      <c r="E9" s="118"/>
      <c r="F9" s="118"/>
      <c r="G9" s="119"/>
      <c r="H9" s="114"/>
      <c r="I9" s="114"/>
      <c r="J9" s="120" t="s">
        <v>77</v>
      </c>
      <c r="K9" s="344" t="s">
        <v>45</v>
      </c>
      <c r="L9" s="345"/>
      <c r="O9" s="121">
        <v>401</v>
      </c>
      <c r="P9" s="271">
        <v>5.79</v>
      </c>
      <c r="Q9" s="338"/>
    </row>
    <row r="10" spans="1:18" ht="21.75" thickBot="1" x14ac:dyDescent="0.4">
      <c r="C10" s="97"/>
      <c r="D10" s="245" t="s">
        <v>44</v>
      </c>
      <c r="E10" s="246"/>
      <c r="F10" s="220"/>
      <c r="G10" s="221"/>
      <c r="H10" s="114"/>
      <c r="I10" s="114"/>
      <c r="J10" s="122" t="s">
        <v>11</v>
      </c>
      <c r="K10" s="123"/>
      <c r="L10" s="124"/>
      <c r="O10" s="125">
        <v>1001</v>
      </c>
      <c r="P10" s="228">
        <v>7.72</v>
      </c>
      <c r="Q10" s="339"/>
    </row>
    <row r="11" spans="1:18" ht="21.75" thickBot="1" x14ac:dyDescent="0.4">
      <c r="C11" s="97"/>
      <c r="D11" s="247" t="s">
        <v>53</v>
      </c>
      <c r="E11" s="248"/>
      <c r="F11" s="249"/>
      <c r="G11" s="222"/>
      <c r="H11" s="114"/>
      <c r="I11" s="114"/>
      <c r="J11" s="346" t="s">
        <v>74</v>
      </c>
      <c r="K11" s="347"/>
      <c r="L11" s="348"/>
    </row>
    <row r="12" spans="1:18" ht="21.75" thickBot="1" x14ac:dyDescent="0.4">
      <c r="C12" s="97"/>
      <c r="D12" s="223" t="s">
        <v>46</v>
      </c>
      <c r="E12" s="224"/>
      <c r="F12" s="224"/>
      <c r="G12" s="222"/>
      <c r="H12" s="114"/>
      <c r="I12" s="114"/>
      <c r="J12" s="126" t="s">
        <v>12</v>
      </c>
      <c r="K12" s="118"/>
      <c r="L12" s="127"/>
    </row>
    <row r="13" spans="1:18" ht="21.75" thickBot="1" x14ac:dyDescent="0.4">
      <c r="C13" s="97"/>
      <c r="D13" s="128"/>
      <c r="E13" s="129"/>
      <c r="F13" s="129"/>
      <c r="G13" s="130"/>
      <c r="H13" s="114"/>
      <c r="I13" s="114"/>
      <c r="J13" s="349">
        <v>45077</v>
      </c>
      <c r="K13" s="350"/>
      <c r="L13" s="351"/>
    </row>
    <row r="14" spans="1:18" ht="23.25" customHeight="1" thickTop="1" x14ac:dyDescent="0.3">
      <c r="C14" s="97"/>
      <c r="D14" s="131"/>
      <c r="E14" s="114"/>
      <c r="F14" s="114"/>
      <c r="G14" s="114"/>
      <c r="H14" s="114"/>
      <c r="I14" s="114"/>
      <c r="J14" s="118"/>
      <c r="K14" s="132"/>
      <c r="L14" s="127"/>
    </row>
    <row r="15" spans="1:18" ht="12" customHeight="1" x14ac:dyDescent="0.3">
      <c r="C15" s="97"/>
      <c r="D15" s="133"/>
      <c r="E15" s="134"/>
      <c r="F15" s="134"/>
      <c r="G15" s="134"/>
      <c r="H15" s="134"/>
      <c r="I15" s="134"/>
      <c r="J15" s="135"/>
      <c r="K15" s="136"/>
      <c r="L15" s="137"/>
    </row>
    <row r="16" spans="1:18" ht="25.5" customHeight="1" thickBot="1" x14ac:dyDescent="0.35">
      <c r="C16" s="97"/>
      <c r="D16" s="250" t="s">
        <v>13</v>
      </c>
      <c r="E16" s="251"/>
      <c r="F16" s="251"/>
      <c r="G16" s="251"/>
      <c r="H16" s="251"/>
      <c r="I16" s="251"/>
      <c r="J16" s="251"/>
      <c r="K16" s="251"/>
      <c r="L16" s="252"/>
    </row>
    <row r="17" spans="3:20" ht="6.75" customHeight="1" thickBot="1" x14ac:dyDescent="0.35">
      <c r="C17" s="97"/>
      <c r="D17" s="138"/>
      <c r="E17" s="139"/>
      <c r="F17" s="139"/>
      <c r="G17" s="139"/>
      <c r="H17" s="139"/>
      <c r="I17" s="139"/>
      <c r="J17" s="139"/>
      <c r="K17" s="139"/>
      <c r="L17" s="140"/>
    </row>
    <row r="18" spans="3:20" ht="30" customHeight="1" thickBot="1" x14ac:dyDescent="0.35">
      <c r="C18" s="97"/>
      <c r="D18" s="255" t="s">
        <v>42</v>
      </c>
      <c r="E18" s="256"/>
      <c r="F18" s="256"/>
      <c r="G18" s="256"/>
      <c r="H18" s="256"/>
      <c r="I18" s="256"/>
      <c r="J18" s="256"/>
      <c r="K18" s="256"/>
      <c r="L18" s="257"/>
    </row>
    <row r="19" spans="3:20" ht="18.75" customHeight="1" thickBot="1" x14ac:dyDescent="0.35">
      <c r="C19" s="97"/>
      <c r="D19" s="238" t="s">
        <v>6</v>
      </c>
      <c r="E19" s="239"/>
      <c r="F19" s="240"/>
      <c r="G19" s="238" t="s">
        <v>43</v>
      </c>
      <c r="H19" s="239"/>
      <c r="I19" s="240"/>
      <c r="J19" s="238" t="s">
        <v>5</v>
      </c>
      <c r="K19" s="239"/>
      <c r="L19" s="240"/>
      <c r="O19" s="110">
        <v>1</v>
      </c>
      <c r="P19" s="268">
        <v>0</v>
      </c>
      <c r="Q19" s="269"/>
      <c r="R19" s="263"/>
      <c r="S19" s="263"/>
      <c r="T19" s="263"/>
    </row>
    <row r="20" spans="3:20" ht="19.5" thickBot="1" x14ac:dyDescent="0.35">
      <c r="C20" s="97"/>
      <c r="D20" s="141" t="s">
        <v>38</v>
      </c>
      <c r="E20" s="270">
        <v>1.93</v>
      </c>
      <c r="F20" s="270"/>
      <c r="G20" s="110" t="s">
        <v>38</v>
      </c>
      <c r="H20" s="273">
        <v>0</v>
      </c>
      <c r="I20" s="274"/>
      <c r="J20" s="110" t="s">
        <v>38</v>
      </c>
      <c r="K20" s="266">
        <v>0.27</v>
      </c>
      <c r="L20" s="267"/>
      <c r="O20" s="116">
        <v>101</v>
      </c>
      <c r="P20" s="268">
        <v>0</v>
      </c>
      <c r="Q20" s="269"/>
      <c r="R20" s="97" t="s">
        <v>48</v>
      </c>
    </row>
    <row r="21" spans="3:20" ht="19.5" thickBot="1" x14ac:dyDescent="0.35">
      <c r="C21" s="97"/>
      <c r="D21" s="142" t="s">
        <v>7</v>
      </c>
      <c r="E21" s="236">
        <v>3.86</v>
      </c>
      <c r="F21" s="236"/>
      <c r="G21" s="116" t="s">
        <v>7</v>
      </c>
      <c r="H21" s="236">
        <f>(I21*0)</f>
        <v>0</v>
      </c>
      <c r="I21" s="236"/>
      <c r="J21" s="143" t="s">
        <v>7</v>
      </c>
      <c r="K21" s="241">
        <v>0.54</v>
      </c>
      <c r="L21" s="242"/>
      <c r="O21" s="121">
        <v>401</v>
      </c>
      <c r="P21" s="268">
        <v>0</v>
      </c>
      <c r="Q21" s="269"/>
      <c r="R21" s="144"/>
      <c r="T21" s="144"/>
    </row>
    <row r="22" spans="3:20" ht="19.5" thickBot="1" x14ac:dyDescent="0.35">
      <c r="C22" s="97"/>
      <c r="D22" s="142" t="s">
        <v>8</v>
      </c>
      <c r="E22" s="271">
        <v>5.79</v>
      </c>
      <c r="F22" s="272"/>
      <c r="G22" s="121" t="s">
        <v>8</v>
      </c>
      <c r="H22" s="253">
        <v>0</v>
      </c>
      <c r="I22" s="254"/>
      <c r="J22" s="121" t="s">
        <v>8</v>
      </c>
      <c r="K22" s="264">
        <v>0.81</v>
      </c>
      <c r="L22" s="265"/>
      <c r="O22" s="125">
        <v>1001</v>
      </c>
      <c r="P22" s="268">
        <v>0</v>
      </c>
      <c r="Q22" s="269"/>
      <c r="R22" s="144"/>
    </row>
    <row r="23" spans="3:20" ht="19.5" thickBot="1" x14ac:dyDescent="0.35">
      <c r="C23" s="97"/>
      <c r="D23" s="145" t="s">
        <v>9</v>
      </c>
      <c r="E23" s="237">
        <v>7.72</v>
      </c>
      <c r="F23" s="237"/>
      <c r="G23" s="125" t="s">
        <v>9</v>
      </c>
      <c r="H23" s="243">
        <f>(I23*0)</f>
        <v>0</v>
      </c>
      <c r="I23" s="243"/>
      <c r="J23" s="125" t="s">
        <v>9</v>
      </c>
      <c r="K23" s="243">
        <v>1.08</v>
      </c>
      <c r="L23" s="244"/>
      <c r="O23" s="144"/>
      <c r="R23" s="144"/>
    </row>
    <row r="24" spans="3:20" ht="31.5" customHeight="1" thickBot="1" x14ac:dyDescent="0.35">
      <c r="C24" s="97"/>
      <c r="D24" s="258" t="s">
        <v>39</v>
      </c>
      <c r="E24" s="259"/>
      <c r="F24" s="259"/>
      <c r="G24" s="258" t="s">
        <v>40</v>
      </c>
      <c r="H24" s="259"/>
      <c r="I24" s="259"/>
      <c r="J24" s="260" t="s">
        <v>41</v>
      </c>
      <c r="K24" s="259"/>
      <c r="L24" s="259"/>
    </row>
    <row r="25" spans="3:20" ht="19.5" thickBot="1" x14ac:dyDescent="0.35">
      <c r="C25" s="97"/>
      <c r="D25" s="146" t="s">
        <v>60</v>
      </c>
      <c r="E25" s="147"/>
      <c r="F25" s="148"/>
      <c r="G25" s="261"/>
      <c r="H25" s="262"/>
      <c r="I25" s="262"/>
      <c r="J25" s="299">
        <f>IF(G25&gt;=O10,G25*P10,IF(G25&gt;=O9,G25*P9,IF(G25&gt;=O8,G25*P8,IF(G25&gt;=O7,G25*P7,))))</f>
        <v>0</v>
      </c>
      <c r="K25" s="300"/>
      <c r="L25" s="300"/>
      <c r="O25" s="110">
        <v>1</v>
      </c>
      <c r="P25" s="268">
        <v>0.27</v>
      </c>
      <c r="Q25" s="269"/>
    </row>
    <row r="26" spans="3:20" ht="19.5" thickBot="1" x14ac:dyDescent="0.35">
      <c r="C26" s="97"/>
      <c r="D26" s="149" t="s">
        <v>43</v>
      </c>
      <c r="E26" s="150"/>
      <c r="F26" s="151" t="s">
        <v>61</v>
      </c>
      <c r="G26" s="261"/>
      <c r="H26" s="262"/>
      <c r="I26" s="262"/>
      <c r="J26" s="299">
        <f>IF(G26&gt;=O22,G26*P22,IF(G26&gt;=O21,G26*P21,IF(G26&gt;=O20,G26*P20,IF(G26&gt;=O19,G26*P19,))))</f>
        <v>0</v>
      </c>
      <c r="K26" s="300"/>
      <c r="L26" s="300"/>
      <c r="O26" s="116">
        <v>101</v>
      </c>
      <c r="P26" s="340">
        <v>0.54</v>
      </c>
      <c r="Q26" s="269"/>
    </row>
    <row r="27" spans="3:20" ht="19.5" customHeight="1" thickBot="1" x14ac:dyDescent="0.35">
      <c r="C27" s="97"/>
      <c r="D27" s="146" t="s">
        <v>62</v>
      </c>
      <c r="E27" s="152"/>
      <c r="F27" s="148"/>
      <c r="G27" s="261"/>
      <c r="H27" s="262"/>
      <c r="I27" s="262"/>
      <c r="J27" s="299">
        <f>IF(G27&gt;=O28,G27*P28,IF(G27&gt;=O27,G27*P27,IF(G27&gt;=O26,G27*P26,IF(G27&gt;=O25,G27*P25,))))</f>
        <v>0</v>
      </c>
      <c r="K27" s="300"/>
      <c r="L27" s="300"/>
      <c r="O27" s="121">
        <v>401</v>
      </c>
      <c r="P27" s="273">
        <v>0.81</v>
      </c>
      <c r="Q27" s="341"/>
      <c r="R27" s="97" t="s">
        <v>49</v>
      </c>
    </row>
    <row r="28" spans="3:20" ht="23.25" customHeight="1" thickBot="1" x14ac:dyDescent="0.35">
      <c r="C28" s="97"/>
      <c r="D28" s="259" t="s">
        <v>24</v>
      </c>
      <c r="E28" s="332"/>
      <c r="F28" s="332"/>
      <c r="G28" s="333"/>
      <c r="H28" s="153"/>
      <c r="I28" s="154" t="s">
        <v>63</v>
      </c>
      <c r="J28" s="331">
        <f>SUM(J25:L27)</f>
        <v>0</v>
      </c>
      <c r="K28" s="331"/>
      <c r="L28" s="331"/>
      <c r="O28" s="125">
        <v>1001</v>
      </c>
      <c r="P28" s="228">
        <v>1.08</v>
      </c>
      <c r="Q28" s="229"/>
    </row>
    <row r="29" spans="3:20" ht="19.5" thickBot="1" x14ac:dyDescent="0.35">
      <c r="C29" s="97"/>
      <c r="D29" s="334" t="s">
        <v>18</v>
      </c>
      <c r="E29" s="335"/>
      <c r="F29" s="335"/>
      <c r="G29" s="335"/>
      <c r="H29" s="155"/>
      <c r="I29" s="155" t="s">
        <v>47</v>
      </c>
      <c r="J29" s="156">
        <f ca="1">TODAY()-J13</f>
        <v>26</v>
      </c>
      <c r="K29" s="155"/>
      <c r="L29" s="157"/>
    </row>
    <row r="30" spans="3:20" ht="21.75" thickBot="1" x14ac:dyDescent="0.35">
      <c r="C30" s="97"/>
      <c r="D30" s="158" t="s">
        <v>57</v>
      </c>
      <c r="E30" s="159"/>
      <c r="F30" s="159"/>
      <c r="G30" s="159"/>
      <c r="H30" s="159"/>
      <c r="I30" s="160" t="s">
        <v>19</v>
      </c>
      <c r="J30" s="328">
        <f ca="1">IF(J29&gt;=O30,J28*P30,)</f>
        <v>0</v>
      </c>
      <c r="K30" s="329"/>
      <c r="L30" s="330"/>
      <c r="N30" s="97"/>
      <c r="O30" s="161">
        <v>1</v>
      </c>
      <c r="P30" s="162">
        <v>0.1</v>
      </c>
      <c r="Q30" s="161"/>
    </row>
    <row r="31" spans="3:20" ht="19.5" customHeight="1" thickBot="1" x14ac:dyDescent="0.35">
      <c r="C31" s="97"/>
      <c r="D31" s="158" t="s">
        <v>58</v>
      </c>
      <c r="E31" s="159"/>
      <c r="F31" s="159"/>
      <c r="G31" s="159"/>
      <c r="H31" s="159"/>
      <c r="I31" s="160" t="s">
        <v>20</v>
      </c>
      <c r="J31" s="328">
        <f ca="1">IF(J29&gt;=O31,J28*P31,)</f>
        <v>0</v>
      </c>
      <c r="K31" s="329"/>
      <c r="L31" s="330"/>
      <c r="N31" s="97"/>
      <c r="O31" s="161">
        <v>11</v>
      </c>
      <c r="P31" s="162">
        <v>0.25</v>
      </c>
      <c r="Q31" s="161"/>
      <c r="R31" s="97" t="s">
        <v>51</v>
      </c>
    </row>
    <row r="32" spans="3:20" ht="21.75" thickBot="1" x14ac:dyDescent="0.35">
      <c r="C32" s="97"/>
      <c r="D32" s="158" t="s">
        <v>59</v>
      </c>
      <c r="E32" s="159"/>
      <c r="F32" s="159"/>
      <c r="G32" s="159"/>
      <c r="H32" s="159"/>
      <c r="I32" s="160" t="s">
        <v>21</v>
      </c>
      <c r="J32" s="328">
        <f ca="1">IF(J29&gt;=O32,J28*P32,)</f>
        <v>0</v>
      </c>
      <c r="K32" s="329"/>
      <c r="L32" s="330"/>
      <c r="N32" s="97"/>
      <c r="O32" s="161">
        <v>31</v>
      </c>
      <c r="P32" s="162">
        <v>0.5</v>
      </c>
      <c r="Q32" s="161"/>
    </row>
    <row r="33" spans="3:17" ht="18.75" customHeight="1" thickBot="1" x14ac:dyDescent="0.35">
      <c r="C33" s="97"/>
      <c r="D33" s="163" t="s">
        <v>69</v>
      </c>
      <c r="E33" s="164"/>
      <c r="F33" s="164"/>
      <c r="G33" s="165"/>
      <c r="H33" s="165"/>
      <c r="I33" s="166" t="s">
        <v>22</v>
      </c>
      <c r="J33" s="308"/>
      <c r="K33" s="309"/>
      <c r="L33" s="310"/>
      <c r="N33" s="97"/>
      <c r="O33" s="161"/>
      <c r="P33" s="161"/>
      <c r="Q33" s="161"/>
    </row>
    <row r="34" spans="3:17" ht="14.25" customHeight="1" thickBot="1" x14ac:dyDescent="0.35">
      <c r="C34" s="97"/>
      <c r="D34" s="167"/>
      <c r="E34" s="168"/>
      <c r="F34" s="168"/>
      <c r="G34" s="169"/>
      <c r="H34" s="170"/>
      <c r="I34" s="171"/>
      <c r="J34" s="171"/>
      <c r="K34" s="171"/>
      <c r="L34" s="172"/>
      <c r="N34" s="97"/>
    </row>
    <row r="35" spans="3:17" ht="30" customHeight="1" thickBot="1" x14ac:dyDescent="0.4">
      <c r="C35" s="97"/>
      <c r="D35" s="326" t="s">
        <v>27</v>
      </c>
      <c r="E35" s="327"/>
      <c r="F35" s="327"/>
      <c r="G35" s="327"/>
      <c r="H35" s="327"/>
      <c r="I35" s="173" t="s">
        <v>26</v>
      </c>
      <c r="J35" s="311">
        <f ca="1">SUM(J28+SUM(J30:J32)-J33)</f>
        <v>0</v>
      </c>
      <c r="K35" s="312"/>
      <c r="L35" s="313"/>
      <c r="N35" s="97"/>
    </row>
    <row r="36" spans="3:17" ht="38.25" customHeight="1" thickBot="1" x14ac:dyDescent="0.35">
      <c r="C36" s="97"/>
      <c r="D36" s="305" t="s">
        <v>56</v>
      </c>
      <c r="E36" s="306"/>
      <c r="F36" s="306"/>
      <c r="G36" s="306"/>
      <c r="H36" s="306"/>
      <c r="I36" s="306"/>
      <c r="J36" s="306"/>
      <c r="K36" s="306"/>
      <c r="L36" s="307"/>
      <c r="N36" s="97"/>
    </row>
    <row r="37" spans="3:17" ht="13.5" customHeight="1" thickBot="1" x14ac:dyDescent="0.35">
      <c r="C37" s="97"/>
      <c r="D37" s="174"/>
      <c r="E37" s="171"/>
      <c r="F37" s="171"/>
      <c r="G37" s="171"/>
      <c r="H37" s="171"/>
      <c r="I37" s="171"/>
      <c r="J37" s="171"/>
      <c r="K37" s="171"/>
      <c r="L37" s="172"/>
      <c r="N37" s="97"/>
    </row>
    <row r="38" spans="3:17" x14ac:dyDescent="0.3">
      <c r="C38" s="97"/>
      <c r="D38" s="317" t="s">
        <v>55</v>
      </c>
      <c r="E38" s="318"/>
      <c r="F38" s="318"/>
      <c r="G38" s="318"/>
      <c r="H38" s="318"/>
      <c r="I38" s="318"/>
      <c r="J38" s="318"/>
      <c r="K38" s="318"/>
      <c r="L38" s="319"/>
      <c r="N38" s="97"/>
    </row>
    <row r="39" spans="3:17" x14ac:dyDescent="0.3">
      <c r="C39" s="97"/>
      <c r="D39" s="320"/>
      <c r="E39" s="321"/>
      <c r="F39" s="321"/>
      <c r="G39" s="321"/>
      <c r="H39" s="321"/>
      <c r="I39" s="321"/>
      <c r="J39" s="321"/>
      <c r="K39" s="321"/>
      <c r="L39" s="322"/>
      <c r="N39" s="97"/>
    </row>
    <row r="40" spans="3:17" ht="19.5" customHeight="1" thickBot="1" x14ac:dyDescent="0.35">
      <c r="C40" s="97"/>
      <c r="D40" s="323"/>
      <c r="E40" s="324"/>
      <c r="F40" s="324"/>
      <c r="G40" s="324"/>
      <c r="H40" s="324"/>
      <c r="I40" s="324"/>
      <c r="J40" s="324"/>
      <c r="K40" s="324"/>
      <c r="L40" s="325"/>
      <c r="N40" s="97"/>
    </row>
    <row r="41" spans="3:17" x14ac:dyDescent="0.3">
      <c r="C41" s="97"/>
      <c r="D41" s="175" t="s">
        <v>25</v>
      </c>
      <c r="E41" s="176"/>
      <c r="F41" s="176"/>
      <c r="G41" s="176"/>
      <c r="H41" s="176"/>
      <c r="I41" s="176"/>
      <c r="J41" s="176"/>
      <c r="K41" s="114"/>
      <c r="L41" s="127"/>
      <c r="N41" s="97"/>
    </row>
    <row r="42" spans="3:17" ht="24.75" customHeight="1" x14ac:dyDescent="0.3">
      <c r="C42" s="97"/>
      <c r="D42" s="314" t="s">
        <v>23</v>
      </c>
      <c r="E42" s="315"/>
      <c r="F42" s="315"/>
      <c r="G42" s="315"/>
      <c r="H42" s="315"/>
      <c r="I42" s="315"/>
      <c r="J42" s="315"/>
      <c r="K42" s="315"/>
      <c r="L42" s="316"/>
      <c r="N42" s="97"/>
    </row>
    <row r="43" spans="3:17" x14ac:dyDescent="0.3">
      <c r="C43" s="97"/>
      <c r="D43" s="109"/>
      <c r="L43" s="106"/>
      <c r="N43" s="97"/>
    </row>
    <row r="44" spans="3:17" x14ac:dyDescent="0.3">
      <c r="C44" s="97"/>
      <c r="D44" s="177" t="s">
        <v>15</v>
      </c>
      <c r="E44" s="178"/>
      <c r="F44" s="217">
        <f ca="1">TODAY()</f>
        <v>45103</v>
      </c>
      <c r="G44" s="180"/>
      <c r="H44" s="181" t="s">
        <v>16</v>
      </c>
      <c r="I44" s="182"/>
      <c r="J44" s="278"/>
      <c r="K44" s="279"/>
      <c r="L44" s="106"/>
      <c r="N44" s="97"/>
    </row>
    <row r="45" spans="3:17" x14ac:dyDescent="0.3">
      <c r="C45" s="97"/>
      <c r="D45" s="109"/>
      <c r="L45" s="106"/>
      <c r="N45" s="97"/>
    </row>
    <row r="46" spans="3:17" x14ac:dyDescent="0.3">
      <c r="C46" s="97"/>
      <c r="D46" s="177" t="s">
        <v>14</v>
      </c>
      <c r="E46" s="218"/>
      <c r="F46" s="218"/>
      <c r="H46" s="181" t="s">
        <v>17</v>
      </c>
      <c r="I46" s="182"/>
      <c r="J46" s="219"/>
      <c r="K46" s="219"/>
      <c r="L46" s="106"/>
      <c r="N46" s="97"/>
    </row>
    <row r="47" spans="3:17" x14ac:dyDescent="0.3">
      <c r="C47" s="97"/>
      <c r="D47" s="109"/>
      <c r="L47" s="106"/>
      <c r="N47" s="97"/>
    </row>
    <row r="48" spans="3:17" ht="35.25" customHeight="1" thickBot="1" x14ac:dyDescent="0.35">
      <c r="C48" s="106"/>
      <c r="D48" s="183"/>
      <c r="E48" s="184"/>
      <c r="F48" s="184"/>
      <c r="G48" s="184"/>
      <c r="H48" s="184"/>
      <c r="I48" s="184"/>
      <c r="J48" s="184"/>
      <c r="K48" s="184"/>
      <c r="L48" s="185"/>
      <c r="M48" s="109"/>
      <c r="N48" s="97"/>
    </row>
    <row r="49" spans="3:14" ht="19.5" thickBot="1" x14ac:dyDescent="0.35">
      <c r="C49" s="97"/>
      <c r="N49" s="97"/>
    </row>
    <row r="50" spans="3:14" x14ac:dyDescent="0.3">
      <c r="C50" s="97"/>
      <c r="D50" s="186"/>
      <c r="E50" s="98"/>
      <c r="F50" s="98"/>
      <c r="G50" s="98"/>
      <c r="H50" s="98"/>
      <c r="I50" s="98"/>
      <c r="J50" s="98"/>
      <c r="K50" s="98"/>
      <c r="L50" s="102"/>
      <c r="N50" s="97"/>
    </row>
    <row r="51" spans="3:14" x14ac:dyDescent="0.3">
      <c r="C51" s="97"/>
      <c r="D51" s="109"/>
      <c r="L51" s="106"/>
      <c r="N51" s="97"/>
    </row>
    <row r="52" spans="3:14" ht="23.25" x14ac:dyDescent="0.35">
      <c r="C52" s="97"/>
      <c r="D52" s="109"/>
      <c r="G52" s="187" t="s">
        <v>35</v>
      </c>
      <c r="H52" s="188"/>
      <c r="I52" s="188"/>
      <c r="J52" s="188"/>
      <c r="L52" s="106"/>
      <c r="N52" s="97"/>
    </row>
    <row r="53" spans="3:14" x14ac:dyDescent="0.3">
      <c r="C53" s="97"/>
      <c r="D53" s="109"/>
      <c r="L53" s="106"/>
      <c r="N53" s="97"/>
    </row>
    <row r="54" spans="3:14" x14ac:dyDescent="0.3">
      <c r="C54" s="97"/>
      <c r="D54" s="109"/>
      <c r="L54" s="106"/>
      <c r="N54" s="97"/>
    </row>
    <row r="55" spans="3:14" ht="33.75" customHeight="1" x14ac:dyDescent="0.3">
      <c r="C55" s="97"/>
      <c r="D55" s="109"/>
      <c r="L55" s="106"/>
      <c r="N55" s="97"/>
    </row>
    <row r="56" spans="3:14" x14ac:dyDescent="0.3">
      <c r="C56" s="97"/>
      <c r="D56" s="293" t="s">
        <v>37</v>
      </c>
      <c r="E56" s="294"/>
      <c r="F56" s="294"/>
      <c r="G56" s="294"/>
      <c r="H56" s="294"/>
      <c r="I56" s="294"/>
      <c r="J56" s="294"/>
      <c r="K56" s="294"/>
      <c r="L56" s="295"/>
      <c r="N56" s="97"/>
    </row>
    <row r="57" spans="3:14" ht="21" customHeight="1" thickBot="1" x14ac:dyDescent="0.35">
      <c r="C57" s="97"/>
      <c r="D57" s="296"/>
      <c r="E57" s="297"/>
      <c r="F57" s="297"/>
      <c r="G57" s="297"/>
      <c r="H57" s="297"/>
      <c r="I57" s="297"/>
      <c r="J57" s="297"/>
      <c r="K57" s="297"/>
      <c r="L57" s="298"/>
      <c r="N57" s="97"/>
    </row>
    <row r="58" spans="3:14" x14ac:dyDescent="0.3">
      <c r="C58" s="97"/>
      <c r="D58" s="288" t="s">
        <v>28</v>
      </c>
      <c r="E58" s="289"/>
      <c r="F58" s="289"/>
      <c r="G58" s="290"/>
      <c r="H58" s="189"/>
      <c r="I58" s="189"/>
      <c r="J58" s="189"/>
      <c r="K58" s="189"/>
      <c r="L58" s="190"/>
      <c r="N58" s="97"/>
    </row>
    <row r="59" spans="3:14" ht="47.25" customHeight="1" x14ac:dyDescent="0.3">
      <c r="C59" s="97"/>
      <c r="D59" s="285" t="s">
        <v>78</v>
      </c>
      <c r="E59" s="281"/>
      <c r="F59" s="281"/>
      <c r="G59" s="281"/>
      <c r="H59" s="281"/>
      <c r="I59" s="281"/>
      <c r="J59" s="281"/>
      <c r="K59" s="281"/>
      <c r="L59" s="283"/>
      <c r="N59" s="97"/>
    </row>
    <row r="60" spans="3:14" ht="5.25" customHeight="1" x14ac:dyDescent="0.3">
      <c r="C60" s="97"/>
      <c r="D60" s="191"/>
      <c r="E60" s="192"/>
      <c r="F60" s="192"/>
      <c r="G60" s="192"/>
      <c r="H60" s="192"/>
      <c r="I60" s="192"/>
      <c r="J60" s="192"/>
      <c r="K60" s="192"/>
      <c r="L60" s="193"/>
      <c r="N60" s="97"/>
    </row>
    <row r="61" spans="3:14" ht="20.25" customHeight="1" x14ac:dyDescent="0.3">
      <c r="C61" s="97"/>
      <c r="D61" s="286" t="s">
        <v>29</v>
      </c>
      <c r="E61" s="291"/>
      <c r="F61" s="291"/>
      <c r="G61" s="292"/>
      <c r="H61" s="194"/>
      <c r="I61" s="194"/>
      <c r="J61" s="194"/>
      <c r="K61" s="194"/>
      <c r="L61" s="195"/>
      <c r="N61" s="97"/>
    </row>
    <row r="62" spans="3:14" ht="16.5" customHeight="1" x14ac:dyDescent="0.3">
      <c r="C62" s="97"/>
      <c r="D62" s="225" t="s">
        <v>79</v>
      </c>
      <c r="E62" s="280"/>
      <c r="F62" s="280"/>
      <c r="G62" s="280"/>
      <c r="H62" s="280"/>
      <c r="I62" s="280"/>
      <c r="J62" s="280"/>
      <c r="K62" s="280"/>
      <c r="L62" s="284"/>
      <c r="N62" s="97"/>
    </row>
    <row r="63" spans="3:14" ht="21" customHeight="1" x14ac:dyDescent="0.3">
      <c r="C63" s="97"/>
      <c r="D63" s="225"/>
      <c r="E63" s="280"/>
      <c r="F63" s="280"/>
      <c r="G63" s="280"/>
      <c r="H63" s="281"/>
      <c r="I63" s="281"/>
      <c r="J63" s="281"/>
      <c r="K63" s="281"/>
      <c r="L63" s="283"/>
      <c r="N63" s="97"/>
    </row>
    <row r="64" spans="3:14" ht="5.25" customHeight="1" x14ac:dyDescent="0.3">
      <c r="C64" s="97"/>
      <c r="D64" s="196"/>
      <c r="E64" s="196"/>
      <c r="F64" s="196"/>
      <c r="G64" s="196"/>
      <c r="H64" s="196"/>
      <c r="I64" s="196"/>
      <c r="J64" s="196"/>
      <c r="K64" s="196"/>
      <c r="L64" s="197"/>
      <c r="N64" s="97"/>
    </row>
    <row r="65" spans="3:14" x14ac:dyDescent="0.3">
      <c r="C65" s="97"/>
      <c r="D65" s="286" t="s">
        <v>30</v>
      </c>
      <c r="E65" s="287"/>
      <c r="F65" s="287"/>
      <c r="G65" s="198"/>
      <c r="H65" s="194"/>
      <c r="I65" s="194"/>
      <c r="J65" s="194"/>
      <c r="K65" s="194"/>
      <c r="L65" s="195"/>
      <c r="N65" s="97"/>
    </row>
    <row r="66" spans="3:14" x14ac:dyDescent="0.3">
      <c r="C66" s="97"/>
      <c r="D66" s="225" t="s">
        <v>80</v>
      </c>
      <c r="E66" s="280"/>
      <c r="F66" s="280"/>
      <c r="G66" s="280"/>
      <c r="H66" s="280"/>
      <c r="I66" s="280"/>
      <c r="J66" s="280"/>
      <c r="K66" s="280"/>
      <c r="L66" s="190"/>
      <c r="N66" s="97"/>
    </row>
    <row r="67" spans="3:14" ht="27" customHeight="1" x14ac:dyDescent="0.3">
      <c r="C67" s="97"/>
      <c r="D67" s="225"/>
      <c r="E67" s="280"/>
      <c r="F67" s="280"/>
      <c r="G67" s="281"/>
      <c r="H67" s="281"/>
      <c r="I67" s="281"/>
      <c r="J67" s="281"/>
      <c r="K67" s="281"/>
      <c r="L67" s="199"/>
      <c r="N67" s="97"/>
    </row>
    <row r="68" spans="3:14" ht="6" customHeight="1" x14ac:dyDescent="0.3">
      <c r="C68" s="97"/>
      <c r="D68" s="196"/>
      <c r="E68" s="196"/>
      <c r="F68" s="196"/>
      <c r="G68" s="200"/>
      <c r="H68" s="196"/>
      <c r="I68" s="196"/>
      <c r="J68" s="196"/>
      <c r="K68" s="196"/>
      <c r="L68" s="201"/>
      <c r="N68" s="97"/>
    </row>
    <row r="69" spans="3:14" x14ac:dyDescent="0.3">
      <c r="C69" s="97"/>
      <c r="D69" s="202" t="s">
        <v>31</v>
      </c>
      <c r="E69" s="203"/>
      <c r="F69" s="204"/>
      <c r="G69" s="198"/>
      <c r="H69" s="194"/>
      <c r="I69" s="194"/>
      <c r="J69" s="194"/>
      <c r="K69" s="194"/>
      <c r="L69" s="195"/>
      <c r="N69" s="97"/>
    </row>
    <row r="70" spans="3:14" x14ac:dyDescent="0.3">
      <c r="C70" s="97"/>
      <c r="D70" s="205" t="s">
        <v>81</v>
      </c>
      <c r="E70" s="189"/>
      <c r="F70" s="179"/>
      <c r="G70" s="179"/>
      <c r="H70" s="179"/>
      <c r="I70" s="179"/>
      <c r="J70" s="179"/>
      <c r="K70" s="179"/>
      <c r="L70" s="199"/>
      <c r="N70" s="97"/>
    </row>
    <row r="71" spans="3:14" ht="6" customHeight="1" x14ac:dyDescent="0.3">
      <c r="C71" s="97"/>
      <c r="D71" s="206"/>
      <c r="E71" s="206"/>
      <c r="F71" s="207"/>
      <c r="G71" s="207"/>
      <c r="H71" s="206"/>
      <c r="I71" s="206"/>
      <c r="J71" s="206"/>
      <c r="K71" s="206"/>
      <c r="L71" s="201"/>
      <c r="N71" s="97"/>
    </row>
    <row r="72" spans="3:14" x14ac:dyDescent="0.3">
      <c r="C72" s="97"/>
      <c r="D72" s="202" t="s">
        <v>32</v>
      </c>
      <c r="E72" s="203"/>
      <c r="F72" s="204"/>
      <c r="G72" s="198"/>
      <c r="H72" s="194"/>
      <c r="I72" s="194"/>
      <c r="J72" s="194"/>
      <c r="K72" s="194"/>
      <c r="L72" s="195"/>
      <c r="N72" s="97"/>
    </row>
    <row r="73" spans="3:14" ht="32.25" customHeight="1" x14ac:dyDescent="0.3">
      <c r="C73" s="97"/>
      <c r="D73" s="282" t="s">
        <v>36</v>
      </c>
      <c r="E73" s="280"/>
      <c r="F73" s="281"/>
      <c r="G73" s="281"/>
      <c r="H73" s="281"/>
      <c r="I73" s="281"/>
      <c r="J73" s="281"/>
      <c r="K73" s="281"/>
      <c r="L73" s="283"/>
      <c r="N73" s="97"/>
    </row>
    <row r="74" spans="3:14" ht="5.25" customHeight="1" x14ac:dyDescent="0.3">
      <c r="C74" s="97"/>
      <c r="D74" s="208"/>
      <c r="E74" s="206"/>
      <c r="F74" s="207"/>
      <c r="G74" s="207"/>
      <c r="H74" s="206"/>
      <c r="I74" s="206"/>
      <c r="J74" s="206"/>
      <c r="K74" s="206"/>
      <c r="L74" s="201"/>
      <c r="N74" s="97"/>
    </row>
    <row r="75" spans="3:14" x14ac:dyDescent="0.3">
      <c r="C75" s="97"/>
      <c r="D75" s="202" t="s">
        <v>65</v>
      </c>
      <c r="E75" s="203"/>
      <c r="F75" s="204"/>
      <c r="G75" s="198"/>
      <c r="H75" s="194"/>
      <c r="I75" s="194"/>
      <c r="J75" s="194"/>
      <c r="K75" s="194"/>
      <c r="L75" s="195"/>
      <c r="N75" s="97"/>
    </row>
    <row r="76" spans="3:14" x14ac:dyDescent="0.3">
      <c r="C76" s="97"/>
      <c r="D76" s="282" t="s">
        <v>64</v>
      </c>
      <c r="E76" s="280"/>
      <c r="F76" s="280"/>
      <c r="G76" s="280"/>
      <c r="H76" s="280"/>
      <c r="I76" s="280"/>
      <c r="J76" s="280"/>
      <c r="K76" s="280"/>
      <c r="L76" s="284"/>
      <c r="N76" s="97"/>
    </row>
    <row r="77" spans="3:14" x14ac:dyDescent="0.3">
      <c r="C77" s="97"/>
      <c r="D77" s="285"/>
      <c r="E77" s="281"/>
      <c r="F77" s="281"/>
      <c r="G77" s="281"/>
      <c r="H77" s="281"/>
      <c r="I77" s="281"/>
      <c r="J77" s="281"/>
      <c r="K77" s="281"/>
      <c r="L77" s="283"/>
      <c r="N77" s="97"/>
    </row>
    <row r="78" spans="3:14" ht="5.25" customHeight="1" x14ac:dyDescent="0.3">
      <c r="C78" s="97"/>
      <c r="D78" s="200"/>
      <c r="E78" s="200"/>
      <c r="F78" s="200"/>
      <c r="G78" s="200"/>
      <c r="H78" s="196"/>
      <c r="I78" s="196"/>
      <c r="J78" s="196"/>
      <c r="K78" s="196"/>
      <c r="L78" s="197"/>
      <c r="N78" s="97"/>
    </row>
    <row r="79" spans="3:14" x14ac:dyDescent="0.3">
      <c r="C79" s="97"/>
      <c r="D79" s="202" t="s">
        <v>66</v>
      </c>
      <c r="E79" s="203"/>
      <c r="F79" s="204"/>
      <c r="G79" s="198"/>
      <c r="H79" s="194"/>
      <c r="I79" s="194"/>
      <c r="J79" s="194"/>
      <c r="K79" s="194"/>
      <c r="L79" s="195"/>
      <c r="N79" s="97"/>
    </row>
    <row r="80" spans="3:14" x14ac:dyDescent="0.3">
      <c r="C80" s="97"/>
      <c r="D80" s="282" t="s">
        <v>83</v>
      </c>
      <c r="E80" s="280"/>
      <c r="F80" s="280"/>
      <c r="G80" s="280"/>
      <c r="H80" s="280"/>
      <c r="I80" s="280"/>
      <c r="J80" s="280"/>
      <c r="K80" s="280"/>
      <c r="L80" s="284"/>
      <c r="N80" s="97"/>
    </row>
    <row r="81" spans="3:14" ht="17.25" customHeight="1" x14ac:dyDescent="0.3">
      <c r="C81" s="97"/>
      <c r="D81" s="285"/>
      <c r="E81" s="281"/>
      <c r="F81" s="281"/>
      <c r="G81" s="281"/>
      <c r="H81" s="281"/>
      <c r="I81" s="281"/>
      <c r="J81" s="281"/>
      <c r="K81" s="281"/>
      <c r="L81" s="283"/>
      <c r="N81" s="97"/>
    </row>
    <row r="82" spans="3:14" ht="4.5" customHeight="1" x14ac:dyDescent="0.3">
      <c r="C82" s="97"/>
      <c r="D82" s="200"/>
      <c r="E82" s="200"/>
      <c r="F82" s="200"/>
      <c r="G82" s="200"/>
      <c r="H82" s="196"/>
      <c r="I82" s="196"/>
      <c r="J82" s="196"/>
      <c r="K82" s="196"/>
      <c r="L82" s="197"/>
      <c r="N82" s="97"/>
    </row>
    <row r="83" spans="3:14" x14ac:dyDescent="0.3">
      <c r="C83" s="97"/>
      <c r="D83" s="202" t="s">
        <v>33</v>
      </c>
      <c r="E83" s="203"/>
      <c r="F83" s="204"/>
      <c r="G83" s="198"/>
      <c r="H83" s="189"/>
      <c r="I83" s="189"/>
      <c r="J83" s="189"/>
      <c r="K83" s="189"/>
      <c r="L83" s="190"/>
      <c r="N83" s="97"/>
    </row>
    <row r="84" spans="3:14" x14ac:dyDescent="0.3">
      <c r="C84" s="97"/>
      <c r="D84" s="282" t="s">
        <v>68</v>
      </c>
      <c r="E84" s="280"/>
      <c r="F84" s="280"/>
      <c r="G84" s="280"/>
      <c r="H84" s="280"/>
      <c r="I84" s="280"/>
      <c r="J84" s="280"/>
      <c r="K84" s="280"/>
      <c r="L84" s="284"/>
      <c r="N84" s="97"/>
    </row>
    <row r="85" spans="3:14" ht="34.5" customHeight="1" x14ac:dyDescent="0.3">
      <c r="C85" s="97"/>
      <c r="D85" s="225"/>
      <c r="E85" s="280"/>
      <c r="F85" s="280"/>
      <c r="G85" s="280"/>
      <c r="H85" s="280"/>
      <c r="I85" s="280"/>
      <c r="J85" s="280"/>
      <c r="K85" s="280"/>
      <c r="L85" s="284"/>
      <c r="N85" s="97"/>
    </row>
    <row r="86" spans="3:14" ht="3.75" customHeight="1" x14ac:dyDescent="0.3">
      <c r="C86" s="97"/>
      <c r="D86" s="209"/>
      <c r="E86" s="179"/>
      <c r="F86" s="179"/>
      <c r="G86" s="179"/>
      <c r="H86" s="179"/>
      <c r="I86" s="179"/>
      <c r="J86" s="179"/>
      <c r="K86" s="179"/>
      <c r="L86" s="199"/>
      <c r="N86" s="97"/>
    </row>
    <row r="87" spans="3:14" ht="5.25" customHeight="1" x14ac:dyDescent="0.3">
      <c r="C87" s="97"/>
      <c r="D87" s="210"/>
      <c r="E87" s="207"/>
      <c r="F87" s="207"/>
      <c r="G87" s="207"/>
      <c r="H87" s="206"/>
      <c r="I87" s="206"/>
      <c r="J87" s="206"/>
      <c r="K87" s="206"/>
      <c r="L87" s="201"/>
      <c r="N87" s="97"/>
    </row>
    <row r="88" spans="3:14" x14ac:dyDescent="0.3">
      <c r="C88" s="97"/>
      <c r="D88" s="202" t="s">
        <v>34</v>
      </c>
      <c r="E88" s="203"/>
      <c r="F88" s="204"/>
      <c r="G88" s="198"/>
      <c r="H88" s="189"/>
      <c r="I88" s="189"/>
      <c r="J88" s="189"/>
      <c r="K88" s="189"/>
      <c r="L88" s="190"/>
      <c r="N88" s="97"/>
    </row>
    <row r="89" spans="3:14" x14ac:dyDescent="0.3">
      <c r="C89" s="97"/>
      <c r="D89" s="301" t="s">
        <v>67</v>
      </c>
      <c r="E89" s="302"/>
      <c r="F89" s="302"/>
      <c r="G89" s="302"/>
      <c r="H89" s="302"/>
      <c r="I89" s="302"/>
      <c r="J89" s="302"/>
      <c r="K89" s="302"/>
      <c r="L89" s="303"/>
      <c r="N89" s="97"/>
    </row>
    <row r="90" spans="3:14" x14ac:dyDescent="0.3">
      <c r="C90" s="97"/>
      <c r="D90" s="205"/>
      <c r="E90" s="189"/>
      <c r="F90" s="189"/>
      <c r="G90" s="189"/>
      <c r="H90" s="189"/>
      <c r="I90" s="189"/>
      <c r="J90" s="189"/>
      <c r="K90" s="189"/>
      <c r="L90" s="190"/>
      <c r="N90" s="97"/>
    </row>
    <row r="91" spans="3:14" x14ac:dyDescent="0.3">
      <c r="C91" s="97"/>
      <c r="D91" s="225" t="s">
        <v>82</v>
      </c>
      <c r="E91" s="304"/>
      <c r="F91" s="304"/>
      <c r="G91" s="304"/>
      <c r="H91" s="304"/>
      <c r="I91" s="304"/>
      <c r="J91" s="304"/>
      <c r="K91" s="304"/>
      <c r="L91" s="276"/>
      <c r="N91" s="97"/>
    </row>
    <row r="92" spans="3:14" x14ac:dyDescent="0.3">
      <c r="C92" s="97"/>
      <c r="D92" s="277"/>
      <c r="E92" s="304"/>
      <c r="F92" s="304"/>
      <c r="G92" s="304"/>
      <c r="H92" s="304"/>
      <c r="I92" s="304"/>
      <c r="J92" s="304"/>
      <c r="K92" s="304"/>
      <c r="L92" s="276"/>
      <c r="N92" s="97"/>
    </row>
    <row r="93" spans="3:14" x14ac:dyDescent="0.3">
      <c r="C93" s="97"/>
      <c r="D93" s="205"/>
      <c r="E93" s="189"/>
      <c r="F93" s="189"/>
      <c r="G93" s="189"/>
      <c r="H93" s="189"/>
      <c r="I93" s="189"/>
      <c r="J93" s="189"/>
      <c r="K93" s="189"/>
      <c r="L93" s="190"/>
      <c r="N93" s="97"/>
    </row>
    <row r="94" spans="3:14" ht="18.75" customHeight="1" x14ac:dyDescent="0.3">
      <c r="C94" s="97"/>
      <c r="D94" s="225" t="s">
        <v>54</v>
      </c>
      <c r="E94" s="275"/>
      <c r="F94" s="275"/>
      <c r="G94" s="275"/>
      <c r="H94" s="275"/>
      <c r="I94" s="275"/>
      <c r="J94" s="275"/>
      <c r="K94" s="275"/>
      <c r="L94" s="276"/>
      <c r="N94" s="97"/>
    </row>
    <row r="95" spans="3:14" x14ac:dyDescent="0.3">
      <c r="C95" s="97"/>
      <c r="D95" s="277"/>
      <c r="E95" s="275"/>
      <c r="F95" s="275"/>
      <c r="G95" s="275"/>
      <c r="H95" s="275"/>
      <c r="I95" s="275"/>
      <c r="J95" s="275"/>
      <c r="K95" s="275"/>
      <c r="L95" s="276"/>
      <c r="N95" s="97"/>
    </row>
    <row r="96" spans="3:14" x14ac:dyDescent="0.3">
      <c r="C96" s="97"/>
      <c r="D96" s="277"/>
      <c r="E96" s="275"/>
      <c r="F96" s="275"/>
      <c r="G96" s="275"/>
      <c r="H96" s="275"/>
      <c r="I96" s="275"/>
      <c r="J96" s="275"/>
      <c r="K96" s="275"/>
      <c r="L96" s="276"/>
      <c r="N96" s="97"/>
    </row>
    <row r="97" spans="3:14" x14ac:dyDescent="0.3">
      <c r="C97" s="97"/>
      <c r="D97" s="205"/>
      <c r="E97" s="189"/>
      <c r="F97" s="189"/>
      <c r="G97" s="189"/>
      <c r="H97" s="189"/>
      <c r="I97" s="189"/>
      <c r="J97" s="189"/>
      <c r="K97" s="189"/>
      <c r="L97" s="190"/>
      <c r="N97" s="97"/>
    </row>
    <row r="98" spans="3:14" ht="36" customHeight="1" x14ac:dyDescent="0.3">
      <c r="C98" s="97"/>
      <c r="D98" s="225" t="s">
        <v>84</v>
      </c>
      <c r="E98" s="226"/>
      <c r="F98" s="226"/>
      <c r="G98" s="226"/>
      <c r="H98" s="226"/>
      <c r="I98" s="226"/>
      <c r="J98" s="226"/>
      <c r="K98" s="226"/>
      <c r="L98" s="227"/>
      <c r="N98" s="97"/>
    </row>
    <row r="99" spans="3:14" x14ac:dyDescent="0.3">
      <c r="C99" s="97"/>
      <c r="D99" s="212"/>
      <c r="E99" s="180"/>
      <c r="F99" s="180"/>
      <c r="G99" s="180"/>
      <c r="H99" s="180"/>
      <c r="I99" s="180"/>
      <c r="J99" s="180"/>
      <c r="K99" s="180"/>
      <c r="L99" s="211"/>
      <c r="N99" s="97"/>
    </row>
    <row r="100" spans="3:14" x14ac:dyDescent="0.3">
      <c r="C100" s="97"/>
      <c r="D100" s="212"/>
      <c r="E100" s="180"/>
      <c r="F100" s="180"/>
      <c r="G100" s="180"/>
      <c r="H100" s="180"/>
      <c r="I100" s="180"/>
      <c r="J100" s="180"/>
      <c r="K100" s="180"/>
      <c r="L100" s="211"/>
      <c r="N100" s="97"/>
    </row>
    <row r="101" spans="3:14" x14ac:dyDescent="0.3">
      <c r="C101" s="97"/>
      <c r="D101" s="212"/>
      <c r="E101" s="180"/>
      <c r="F101" s="180"/>
      <c r="G101" s="180"/>
      <c r="H101" s="180"/>
      <c r="I101" s="180"/>
      <c r="J101" s="180"/>
      <c r="K101" s="180"/>
      <c r="L101" s="211"/>
      <c r="N101" s="97"/>
    </row>
    <row r="102" spans="3:14" x14ac:dyDescent="0.3">
      <c r="C102" s="97"/>
      <c r="D102" s="212"/>
      <c r="E102" s="180"/>
      <c r="F102" s="180"/>
      <c r="G102" s="180"/>
      <c r="H102" s="180"/>
      <c r="I102" s="180"/>
      <c r="J102" s="180"/>
      <c r="K102" s="180"/>
      <c r="L102" s="211"/>
      <c r="N102" s="97"/>
    </row>
    <row r="103" spans="3:14" x14ac:dyDescent="0.3">
      <c r="C103" s="97"/>
      <c r="D103" s="212"/>
      <c r="E103" s="180"/>
      <c r="F103" s="180"/>
      <c r="G103" s="180"/>
      <c r="H103" s="180"/>
      <c r="I103" s="180"/>
      <c r="J103" s="180"/>
      <c r="K103" s="180"/>
      <c r="L103" s="211"/>
      <c r="N103" s="97"/>
    </row>
    <row r="104" spans="3:14" x14ac:dyDescent="0.3">
      <c r="C104" s="97"/>
      <c r="D104" s="212"/>
      <c r="E104" s="180"/>
      <c r="F104" s="180"/>
      <c r="G104" s="180"/>
      <c r="H104" s="180"/>
      <c r="I104" s="180"/>
      <c r="J104" s="180"/>
      <c r="K104" s="180"/>
      <c r="L104" s="211"/>
      <c r="N104" s="97"/>
    </row>
    <row r="105" spans="3:14" x14ac:dyDescent="0.3">
      <c r="C105" s="97"/>
      <c r="D105" s="212"/>
      <c r="E105" s="180"/>
      <c r="F105" s="180"/>
      <c r="G105" s="180"/>
      <c r="H105" s="180"/>
      <c r="I105" s="180"/>
      <c r="J105" s="180"/>
      <c r="K105" s="180"/>
      <c r="L105" s="211"/>
      <c r="N105" s="97"/>
    </row>
    <row r="106" spans="3:14" x14ac:dyDescent="0.3">
      <c r="C106" s="97"/>
      <c r="D106" s="212"/>
      <c r="E106" s="180"/>
      <c r="F106" s="180"/>
      <c r="G106" s="180"/>
      <c r="H106" s="180"/>
      <c r="I106" s="180"/>
      <c r="J106" s="180"/>
      <c r="K106" s="180"/>
      <c r="L106" s="211"/>
      <c r="N106" s="97"/>
    </row>
    <row r="107" spans="3:14" ht="18" customHeight="1" thickBot="1" x14ac:dyDescent="0.35">
      <c r="C107" s="97"/>
      <c r="D107" s="213"/>
      <c r="E107" s="214"/>
      <c r="F107" s="214"/>
      <c r="G107" s="214"/>
      <c r="H107" s="214"/>
      <c r="I107" s="214"/>
      <c r="J107" s="214"/>
      <c r="K107" s="214"/>
      <c r="L107" s="215"/>
      <c r="N107" s="97"/>
    </row>
    <row r="108" spans="3:14" ht="19.5" hidden="1" thickBot="1" x14ac:dyDescent="0.35">
      <c r="C108" s="97"/>
      <c r="D108" s="213"/>
      <c r="E108" s="214"/>
      <c r="F108" s="214"/>
      <c r="G108" s="214"/>
      <c r="H108" s="214"/>
      <c r="I108" s="214"/>
      <c r="J108" s="214"/>
      <c r="K108" s="214"/>
      <c r="L108" s="215"/>
      <c r="N108" s="97"/>
    </row>
    <row r="109" spans="3:14" x14ac:dyDescent="0.3">
      <c r="C109" s="97"/>
      <c r="D109" s="216"/>
      <c r="E109" s="216"/>
      <c r="F109" s="216"/>
      <c r="G109" s="216"/>
      <c r="H109" s="216"/>
      <c r="I109" s="216"/>
      <c r="J109" s="216"/>
      <c r="K109" s="216"/>
      <c r="L109" s="216"/>
      <c r="N109" s="97"/>
    </row>
    <row r="110" spans="3:14" x14ac:dyDescent="0.3">
      <c r="C110" s="97"/>
      <c r="D110" s="216"/>
      <c r="E110" s="216"/>
      <c r="F110" s="216"/>
      <c r="G110" s="216"/>
      <c r="H110" s="216"/>
      <c r="I110" s="216"/>
      <c r="J110" s="216"/>
      <c r="K110" s="216"/>
      <c r="L110" s="216"/>
      <c r="N110" s="97"/>
    </row>
    <row r="111" spans="3:14" x14ac:dyDescent="0.3">
      <c r="C111" s="97"/>
      <c r="D111" s="180"/>
      <c r="E111" s="180"/>
      <c r="F111" s="180"/>
      <c r="G111" s="180"/>
      <c r="H111" s="180"/>
      <c r="I111" s="180"/>
      <c r="J111" s="180"/>
      <c r="K111" s="180"/>
      <c r="L111" s="180"/>
      <c r="N111" s="97"/>
    </row>
    <row r="112" spans="3:14" x14ac:dyDescent="0.3">
      <c r="C112" s="97"/>
      <c r="N112" s="97"/>
    </row>
    <row r="113" spans="3:14" x14ac:dyDescent="0.3">
      <c r="C113" s="97"/>
      <c r="N113" s="97"/>
    </row>
    <row r="114" spans="3:14" x14ac:dyDescent="0.3">
      <c r="C114" s="97"/>
      <c r="N114" s="97"/>
    </row>
    <row r="115" spans="3:14" x14ac:dyDescent="0.3">
      <c r="C115" s="97"/>
      <c r="N115" s="97"/>
    </row>
    <row r="116" spans="3:14" x14ac:dyDescent="0.3">
      <c r="C116" s="97"/>
      <c r="N116" s="97"/>
    </row>
    <row r="117" spans="3:14" x14ac:dyDescent="0.3">
      <c r="C117" s="97"/>
      <c r="N117" s="97"/>
    </row>
    <row r="118" spans="3:14" x14ac:dyDescent="0.3">
      <c r="C118" s="97"/>
      <c r="N118" s="97"/>
    </row>
    <row r="119" spans="3:14" x14ac:dyDescent="0.3">
      <c r="C119" s="97"/>
      <c r="N119" s="97"/>
    </row>
    <row r="120" spans="3:14" x14ac:dyDescent="0.3">
      <c r="C120" s="97"/>
      <c r="N120" s="97"/>
    </row>
    <row r="121" spans="3:14" x14ac:dyDescent="0.3">
      <c r="C121" s="97"/>
      <c r="N121" s="97"/>
    </row>
    <row r="122" spans="3:14" x14ac:dyDescent="0.3">
      <c r="C122" s="97"/>
      <c r="N122" s="97"/>
    </row>
    <row r="123" spans="3:14" x14ac:dyDescent="0.3">
      <c r="C123" s="97"/>
      <c r="N123" s="97"/>
    </row>
    <row r="124" spans="3:14" x14ac:dyDescent="0.3">
      <c r="C124" s="97"/>
      <c r="N124" s="97"/>
    </row>
    <row r="125" spans="3:14" x14ac:dyDescent="0.3">
      <c r="C125" s="97"/>
      <c r="N125" s="97"/>
    </row>
    <row r="126" spans="3:14" x14ac:dyDescent="0.3">
      <c r="C126" s="97"/>
      <c r="N126" s="97"/>
    </row>
    <row r="127" spans="3:14" x14ac:dyDescent="0.3">
      <c r="C127" s="97"/>
      <c r="N127" s="97"/>
    </row>
    <row r="128" spans="3:14" x14ac:dyDescent="0.3">
      <c r="C128" s="97"/>
      <c r="N128" s="97"/>
    </row>
    <row r="129" spans="3:14" x14ac:dyDescent="0.3">
      <c r="C129" s="97"/>
      <c r="N129" s="97"/>
    </row>
    <row r="130" spans="3:14" x14ac:dyDescent="0.3">
      <c r="C130" s="97"/>
      <c r="N130" s="97"/>
    </row>
    <row r="131" spans="3:14" x14ac:dyDescent="0.3">
      <c r="C131" s="97"/>
      <c r="N131" s="97"/>
    </row>
    <row r="132" spans="3:14" x14ac:dyDescent="0.3">
      <c r="C132" s="97"/>
      <c r="N132" s="97"/>
    </row>
    <row r="133" spans="3:14" x14ac:dyDescent="0.3">
      <c r="C133" s="97"/>
      <c r="N133" s="97"/>
    </row>
    <row r="134" spans="3:14" x14ac:dyDescent="0.3">
      <c r="C134" s="97"/>
      <c r="N134" s="97"/>
    </row>
  </sheetData>
  <sheetProtection password="CCDB" sheet="1" objects="1" scenarios="1"/>
  <mergeCells count="74">
    <mergeCell ref="P7:Q7"/>
    <mergeCell ref="P8:Q8"/>
    <mergeCell ref="P9:Q9"/>
    <mergeCell ref="P10:Q10"/>
    <mergeCell ref="G27:I27"/>
    <mergeCell ref="G24:I24"/>
    <mergeCell ref="P25:Q25"/>
    <mergeCell ref="P26:Q26"/>
    <mergeCell ref="P27:Q27"/>
    <mergeCell ref="K8:L8"/>
    <mergeCell ref="K9:L9"/>
    <mergeCell ref="J11:L11"/>
    <mergeCell ref="J13:L13"/>
    <mergeCell ref="G25:I25"/>
    <mergeCell ref="J25:L25"/>
    <mergeCell ref="J27:L27"/>
    <mergeCell ref="J30:L30"/>
    <mergeCell ref="J28:L28"/>
    <mergeCell ref="J31:L31"/>
    <mergeCell ref="J32:L32"/>
    <mergeCell ref="D28:G28"/>
    <mergeCell ref="D29:G29"/>
    <mergeCell ref="D84:L85"/>
    <mergeCell ref="D89:L89"/>
    <mergeCell ref="D91:L92"/>
    <mergeCell ref="D36:L36"/>
    <mergeCell ref="J33:L33"/>
    <mergeCell ref="J35:L35"/>
    <mergeCell ref="D42:L42"/>
    <mergeCell ref="D38:L40"/>
    <mergeCell ref="D35:H35"/>
    <mergeCell ref="E20:F20"/>
    <mergeCell ref="E22:F22"/>
    <mergeCell ref="H20:I20"/>
    <mergeCell ref="D94:L96"/>
    <mergeCell ref="J44:K44"/>
    <mergeCell ref="D66:K67"/>
    <mergeCell ref="D73:L73"/>
    <mergeCell ref="D76:L77"/>
    <mergeCell ref="D80:L81"/>
    <mergeCell ref="D65:F65"/>
    <mergeCell ref="D58:G58"/>
    <mergeCell ref="D61:G61"/>
    <mergeCell ref="D59:L59"/>
    <mergeCell ref="D56:L57"/>
    <mergeCell ref="D62:L63"/>
    <mergeCell ref="J26:L26"/>
    <mergeCell ref="G19:I19"/>
    <mergeCell ref="G26:I26"/>
    <mergeCell ref="R19:T19"/>
    <mergeCell ref="K22:L22"/>
    <mergeCell ref="K20:L20"/>
    <mergeCell ref="P19:Q19"/>
    <mergeCell ref="P20:Q20"/>
    <mergeCell ref="P21:Q21"/>
    <mergeCell ref="P22:Q22"/>
    <mergeCell ref="H21:I21"/>
    <mergeCell ref="H23:I23"/>
    <mergeCell ref="D98:L98"/>
    <mergeCell ref="P28:Q28"/>
    <mergeCell ref="D1:E6"/>
    <mergeCell ref="E21:F21"/>
    <mergeCell ref="E23:F23"/>
    <mergeCell ref="J19:L19"/>
    <mergeCell ref="K21:L21"/>
    <mergeCell ref="K23:L23"/>
    <mergeCell ref="D10:E10"/>
    <mergeCell ref="D11:F11"/>
    <mergeCell ref="D16:L16"/>
    <mergeCell ref="H22:I22"/>
    <mergeCell ref="D18:L18"/>
    <mergeCell ref="D24:F24"/>
    <mergeCell ref="J24:L24"/>
    <mergeCell ref="D19:F19"/>
  </mergeCells>
  <pageMargins left="0.7" right="0.7" top="0.75" bottom="0.75" header="0.3" footer="0.3"/>
  <pageSetup scale="64" orientation="portrait" r:id="rId1"/>
  <rowBreaks count="1" manualBreakCount="1">
    <brk id="48" min="3"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412E1-8FDA-4DB0-8E5F-65E76EEC364D}">
  <sheetPr published="0">
    <pageSetUpPr fitToPage="1"/>
  </sheetPr>
  <dimension ref="A1:T48"/>
  <sheetViews>
    <sheetView workbookViewId="0">
      <selection activeCell="J10" sqref="J10"/>
    </sheetView>
  </sheetViews>
  <sheetFormatPr defaultRowHeight="15" x14ac:dyDescent="0.25"/>
  <cols>
    <col min="2" max="2" width="5.7109375" customWidth="1"/>
    <col min="3" max="3" width="9.140625" hidden="1" customWidth="1"/>
    <col min="4" max="4" width="24.85546875" customWidth="1"/>
    <col min="5" max="5" width="7.140625" customWidth="1"/>
    <col min="6" max="6" width="8.28515625" customWidth="1"/>
    <col min="7" max="7" width="24.7109375" customWidth="1"/>
    <col min="8" max="8" width="9.42578125" customWidth="1"/>
    <col min="9" max="9" width="11.42578125" customWidth="1"/>
    <col min="10" max="10" width="23" customWidth="1"/>
    <col min="11" max="11" width="9.140625" customWidth="1"/>
    <col min="12" max="12" width="15.85546875" customWidth="1"/>
    <col min="13" max="13" width="8.140625" hidden="1" customWidth="1"/>
    <col min="14" max="14" width="13.28515625" hidden="1" customWidth="1"/>
    <col min="15" max="15" width="17" hidden="1" customWidth="1"/>
    <col min="16" max="16" width="12" hidden="1" customWidth="1"/>
    <col min="17" max="17" width="15" hidden="1" customWidth="1"/>
    <col min="18" max="19" width="3.28515625" hidden="1" customWidth="1"/>
    <col min="20" max="20" width="6.7109375" hidden="1" customWidth="1"/>
    <col min="21" max="22" width="9.140625" customWidth="1"/>
  </cols>
  <sheetData>
    <row r="1" spans="1:20" ht="21" x14ac:dyDescent="0.35">
      <c r="A1" s="5"/>
      <c r="B1" s="5"/>
      <c r="C1" s="4"/>
      <c r="D1" s="352" t="s">
        <v>70</v>
      </c>
      <c r="E1" s="353"/>
      <c r="F1" s="28"/>
      <c r="G1" s="28"/>
      <c r="H1" s="28"/>
      <c r="I1" s="29" t="s">
        <v>4</v>
      </c>
      <c r="J1" s="28"/>
      <c r="K1" s="28"/>
      <c r="L1" s="30"/>
      <c r="M1" s="4"/>
      <c r="N1" s="10"/>
      <c r="O1" s="4"/>
      <c r="P1" s="4"/>
      <c r="Q1" s="4"/>
      <c r="R1" s="4"/>
      <c r="S1" s="4"/>
      <c r="T1" s="4"/>
    </row>
    <row r="2" spans="1:20" ht="21" x14ac:dyDescent="0.35">
      <c r="A2" s="5"/>
      <c r="B2" s="5"/>
      <c r="C2" s="5"/>
      <c r="D2" s="354"/>
      <c r="E2" s="355"/>
      <c r="F2" s="11"/>
      <c r="G2" s="11"/>
      <c r="H2" s="11"/>
      <c r="I2" s="2" t="s">
        <v>0</v>
      </c>
      <c r="J2" s="11"/>
      <c r="K2" s="11"/>
      <c r="L2" s="31"/>
      <c r="M2" s="5"/>
      <c r="N2" s="8"/>
      <c r="O2" s="5"/>
      <c r="P2" s="5"/>
      <c r="Q2" s="5"/>
      <c r="R2" s="5"/>
      <c r="S2" s="5"/>
      <c r="T2" s="5"/>
    </row>
    <row r="3" spans="1:20" ht="21" x14ac:dyDescent="0.35">
      <c r="A3" s="5"/>
      <c r="B3" s="5"/>
      <c r="C3" s="5"/>
      <c r="D3" s="354"/>
      <c r="E3" s="355"/>
      <c r="F3" s="11"/>
      <c r="G3" s="11"/>
      <c r="H3" s="11"/>
      <c r="I3" s="2" t="s">
        <v>1</v>
      </c>
      <c r="J3" s="11"/>
      <c r="K3" s="11"/>
      <c r="L3" s="31"/>
      <c r="M3" s="5"/>
      <c r="N3" s="8"/>
      <c r="O3" s="5"/>
      <c r="P3" s="5"/>
      <c r="Q3" s="5"/>
      <c r="R3" s="5"/>
      <c r="S3" s="5"/>
      <c r="T3" s="5"/>
    </row>
    <row r="4" spans="1:20" ht="21" x14ac:dyDescent="0.35">
      <c r="A4" s="5"/>
      <c r="B4" s="5"/>
      <c r="C4" s="5"/>
      <c r="D4" s="354"/>
      <c r="E4" s="355"/>
      <c r="F4" s="11"/>
      <c r="G4" s="11"/>
      <c r="H4" s="11"/>
      <c r="I4" s="2" t="s">
        <v>3</v>
      </c>
      <c r="J4" s="11"/>
      <c r="K4" s="11"/>
      <c r="L4" s="31"/>
      <c r="M4" s="5"/>
      <c r="N4" s="8"/>
      <c r="O4" s="5"/>
      <c r="P4" s="5"/>
      <c r="Q4" s="5"/>
      <c r="R4" s="5"/>
      <c r="S4" s="5"/>
      <c r="T4" s="5"/>
    </row>
    <row r="5" spans="1:20" ht="21" x14ac:dyDescent="0.35">
      <c r="A5" s="5"/>
      <c r="B5" s="5"/>
      <c r="C5" s="5"/>
      <c r="D5" s="354"/>
      <c r="E5" s="355"/>
      <c r="F5" s="11"/>
      <c r="G5" s="11"/>
      <c r="H5" s="11"/>
      <c r="I5" s="2" t="s">
        <v>2</v>
      </c>
      <c r="J5" s="11"/>
      <c r="K5" s="11"/>
      <c r="L5" s="31"/>
      <c r="M5" s="5"/>
      <c r="N5" s="8"/>
      <c r="O5" s="5"/>
      <c r="P5" s="5"/>
      <c r="Q5" s="5"/>
      <c r="R5" s="5"/>
      <c r="S5" s="5"/>
      <c r="T5" s="5"/>
    </row>
    <row r="6" spans="1:20" ht="21.75" thickBot="1" x14ac:dyDescent="0.4">
      <c r="A6" s="5"/>
      <c r="B6" s="5"/>
      <c r="C6" s="5"/>
      <c r="D6" s="356"/>
      <c r="E6" s="357"/>
      <c r="F6" s="12"/>
      <c r="G6" s="12"/>
      <c r="H6" s="12"/>
      <c r="I6" s="12"/>
      <c r="J6" s="12"/>
      <c r="K6" s="12"/>
      <c r="L6" s="32"/>
      <c r="M6" s="5"/>
      <c r="N6" s="8"/>
      <c r="O6" s="5"/>
      <c r="P6" s="5"/>
      <c r="Q6" s="5"/>
      <c r="R6" s="5"/>
      <c r="S6" s="5"/>
      <c r="T6" s="5"/>
    </row>
    <row r="7" spans="1:20" ht="30" thickTop="1" thickBot="1" x14ac:dyDescent="0.5">
      <c r="A7" s="5"/>
      <c r="B7" s="5"/>
      <c r="C7" s="5"/>
      <c r="D7" s="7"/>
      <c r="E7" s="5"/>
      <c r="F7" s="5"/>
      <c r="G7" s="95" t="s">
        <v>70</v>
      </c>
      <c r="H7" s="94"/>
      <c r="I7" s="94"/>
      <c r="J7" s="94"/>
      <c r="K7" s="5"/>
      <c r="L7" s="8"/>
      <c r="M7" s="5"/>
      <c r="N7" s="8"/>
      <c r="O7" s="49">
        <v>1</v>
      </c>
      <c r="P7" s="358">
        <v>1.93</v>
      </c>
      <c r="Q7" s="359"/>
      <c r="R7" s="5"/>
      <c r="S7" s="5"/>
      <c r="T7" s="5"/>
    </row>
    <row r="8" spans="1:20" ht="20.25" thickTop="1" thickBot="1" x14ac:dyDescent="0.35">
      <c r="A8" s="5"/>
      <c r="B8" s="5"/>
      <c r="C8" s="5"/>
      <c r="D8" s="65">
        <v>45107</v>
      </c>
      <c r="E8" s="13"/>
      <c r="F8" s="13"/>
      <c r="G8" s="14"/>
      <c r="H8" s="1"/>
      <c r="I8" s="1"/>
      <c r="J8" s="66" t="s">
        <v>10</v>
      </c>
      <c r="K8" s="342">
        <v>12345</v>
      </c>
      <c r="L8" s="360"/>
      <c r="M8" s="5"/>
      <c r="N8" s="8"/>
      <c r="O8" s="47">
        <v>101</v>
      </c>
      <c r="P8" s="361">
        <v>3.86</v>
      </c>
      <c r="Q8" s="362"/>
      <c r="R8" s="5" t="s">
        <v>50</v>
      </c>
      <c r="S8" s="5"/>
      <c r="T8" s="5"/>
    </row>
    <row r="9" spans="1:20" ht="19.5" thickBot="1" x14ac:dyDescent="0.35">
      <c r="A9" s="5"/>
      <c r="B9" s="5"/>
      <c r="C9" s="5"/>
      <c r="D9" s="33"/>
      <c r="E9" s="59"/>
      <c r="F9" s="59"/>
      <c r="G9" s="15"/>
      <c r="H9" s="1"/>
      <c r="I9" s="1"/>
      <c r="J9" s="67" t="s">
        <v>52</v>
      </c>
      <c r="K9" s="363" t="s">
        <v>45</v>
      </c>
      <c r="L9" s="364"/>
      <c r="M9" s="5"/>
      <c r="N9" s="8"/>
      <c r="O9" s="46">
        <v>401</v>
      </c>
      <c r="P9" s="365">
        <v>5.79</v>
      </c>
      <c r="Q9" s="366"/>
      <c r="R9" s="5"/>
      <c r="S9" s="5"/>
      <c r="T9" s="5"/>
    </row>
    <row r="10" spans="1:20" ht="21.75" thickBot="1" x14ac:dyDescent="0.4">
      <c r="A10" s="5"/>
      <c r="B10" s="5"/>
      <c r="C10" s="5"/>
      <c r="D10" s="368" t="s">
        <v>71</v>
      </c>
      <c r="E10" s="369"/>
      <c r="F10" s="87"/>
      <c r="G10" s="88"/>
      <c r="H10" s="1"/>
      <c r="I10" s="1"/>
      <c r="J10" s="68" t="s">
        <v>11</v>
      </c>
      <c r="K10" s="69"/>
      <c r="L10" s="70"/>
      <c r="M10" s="5"/>
      <c r="N10" s="8"/>
      <c r="O10" s="52">
        <v>1001</v>
      </c>
      <c r="P10" s="370">
        <v>7.72</v>
      </c>
      <c r="Q10" s="371"/>
      <c r="R10" s="5"/>
      <c r="S10" s="5"/>
      <c r="T10" s="5"/>
    </row>
    <row r="11" spans="1:20" ht="21.75" thickBot="1" x14ac:dyDescent="0.4">
      <c r="A11" s="5"/>
      <c r="B11" s="5"/>
      <c r="C11" s="5"/>
      <c r="D11" s="372" t="s">
        <v>72</v>
      </c>
      <c r="E11" s="373"/>
      <c r="F11" s="374"/>
      <c r="G11" s="89"/>
      <c r="H11" s="1"/>
      <c r="I11" s="1"/>
      <c r="J11" s="375" t="s">
        <v>74</v>
      </c>
      <c r="K11" s="376"/>
      <c r="L11" s="377"/>
      <c r="M11" s="5"/>
      <c r="N11" s="8"/>
      <c r="O11" s="5"/>
      <c r="P11" s="5"/>
      <c r="Q11" s="5"/>
      <c r="R11" s="5"/>
      <c r="S11" s="5"/>
      <c r="T11" s="5"/>
    </row>
    <row r="12" spans="1:20" ht="21.75" thickBot="1" x14ac:dyDescent="0.4">
      <c r="A12" s="5"/>
      <c r="B12" s="5"/>
      <c r="C12" s="5"/>
      <c r="D12" s="90" t="s">
        <v>73</v>
      </c>
      <c r="E12" s="91"/>
      <c r="F12" s="91"/>
      <c r="G12" s="89"/>
      <c r="H12" s="1"/>
      <c r="I12" s="1"/>
      <c r="J12" s="60" t="s">
        <v>12</v>
      </c>
      <c r="K12" s="59"/>
      <c r="L12" s="34"/>
      <c r="M12" s="5"/>
      <c r="N12" s="8"/>
      <c r="O12" s="5"/>
      <c r="P12" s="5"/>
      <c r="Q12" s="5"/>
      <c r="R12" s="5"/>
      <c r="S12" s="5"/>
      <c r="T12" s="5"/>
    </row>
    <row r="13" spans="1:20" ht="21.75" thickBot="1" x14ac:dyDescent="0.4">
      <c r="A13" s="5"/>
      <c r="B13" s="5"/>
      <c r="C13" s="5"/>
      <c r="D13" s="57"/>
      <c r="E13" s="58"/>
      <c r="F13" s="58"/>
      <c r="G13" s="71"/>
      <c r="H13" s="1"/>
      <c r="I13" s="1"/>
      <c r="J13" s="378">
        <v>45061</v>
      </c>
      <c r="K13" s="379"/>
      <c r="L13" s="380"/>
      <c r="M13" s="5"/>
      <c r="N13" s="8"/>
      <c r="O13" s="5"/>
      <c r="P13" s="5"/>
      <c r="Q13" s="5"/>
      <c r="R13" s="5"/>
      <c r="S13" s="5"/>
      <c r="T13" s="5"/>
    </row>
    <row r="14" spans="1:20" ht="29.25" thickTop="1" x14ac:dyDescent="0.45">
      <c r="A14" s="5"/>
      <c r="B14" s="5"/>
      <c r="C14" s="5"/>
      <c r="D14" s="35"/>
      <c r="E14" s="1"/>
      <c r="F14" s="1"/>
      <c r="G14" s="95" t="s">
        <v>70</v>
      </c>
      <c r="H14" s="95"/>
      <c r="I14" s="95"/>
      <c r="J14" s="94"/>
      <c r="K14" s="56"/>
      <c r="L14" s="34"/>
      <c r="M14" s="5"/>
      <c r="N14" s="8"/>
      <c r="O14" s="5"/>
      <c r="P14" s="5"/>
      <c r="Q14" s="5"/>
      <c r="R14" s="5"/>
      <c r="S14" s="5"/>
      <c r="T14" s="5"/>
    </row>
    <row r="15" spans="1:20" ht="18.75" x14ac:dyDescent="0.3">
      <c r="A15" s="5"/>
      <c r="B15" s="5"/>
      <c r="C15" s="5"/>
      <c r="D15" s="36"/>
      <c r="E15" s="25"/>
      <c r="F15" s="25"/>
      <c r="G15" s="25"/>
      <c r="H15" s="25"/>
      <c r="I15" s="25"/>
      <c r="J15" s="26"/>
      <c r="K15" s="27"/>
      <c r="L15" s="37"/>
      <c r="M15" s="5"/>
      <c r="N15" s="8"/>
      <c r="O15" s="5"/>
      <c r="P15" s="5"/>
      <c r="Q15" s="5"/>
      <c r="R15" s="5"/>
      <c r="S15" s="5"/>
      <c r="T15" s="5"/>
    </row>
    <row r="16" spans="1:20" ht="27" thickBot="1" x14ac:dyDescent="0.35">
      <c r="A16" s="5"/>
      <c r="B16" s="5"/>
      <c r="C16" s="5"/>
      <c r="D16" s="381" t="s">
        <v>13</v>
      </c>
      <c r="E16" s="382"/>
      <c r="F16" s="382"/>
      <c r="G16" s="382"/>
      <c r="H16" s="382"/>
      <c r="I16" s="382"/>
      <c r="J16" s="382"/>
      <c r="K16" s="382"/>
      <c r="L16" s="383"/>
      <c r="M16" s="5"/>
      <c r="N16" s="8"/>
      <c r="O16" s="5"/>
      <c r="P16" s="5"/>
      <c r="Q16" s="5"/>
      <c r="R16" s="5"/>
      <c r="S16" s="5"/>
      <c r="T16" s="5"/>
    </row>
    <row r="17" spans="1:20" ht="24" thickBot="1" x14ac:dyDescent="0.35">
      <c r="A17" s="5"/>
      <c r="B17" s="5"/>
      <c r="C17" s="5"/>
      <c r="D17" s="38"/>
      <c r="E17" s="24"/>
      <c r="F17" s="24"/>
      <c r="G17" s="24"/>
      <c r="H17" s="24"/>
      <c r="I17" s="24"/>
      <c r="J17" s="24"/>
      <c r="K17" s="24"/>
      <c r="L17" s="39"/>
      <c r="M17" s="5"/>
      <c r="N17" s="8"/>
      <c r="O17" s="5"/>
      <c r="P17" s="5"/>
      <c r="Q17" s="5"/>
      <c r="R17" s="5"/>
      <c r="S17" s="5"/>
      <c r="T17" s="5"/>
    </row>
    <row r="18" spans="1:20" ht="19.5" thickBot="1" x14ac:dyDescent="0.35">
      <c r="A18" s="5"/>
      <c r="B18" s="5"/>
      <c r="C18" s="5"/>
      <c r="D18" s="384" t="s">
        <v>42</v>
      </c>
      <c r="E18" s="385"/>
      <c r="F18" s="385"/>
      <c r="G18" s="385"/>
      <c r="H18" s="385"/>
      <c r="I18" s="385"/>
      <c r="J18" s="385"/>
      <c r="K18" s="385"/>
      <c r="L18" s="386"/>
      <c r="M18" s="5"/>
      <c r="N18" s="8"/>
      <c r="O18" s="5"/>
      <c r="P18" s="5"/>
      <c r="Q18" s="5"/>
      <c r="R18" s="5"/>
      <c r="S18" s="5"/>
      <c r="T18" s="5"/>
    </row>
    <row r="19" spans="1:20" ht="19.5" thickBot="1" x14ac:dyDescent="0.35">
      <c r="A19" s="5"/>
      <c r="B19" s="5"/>
      <c r="C19" s="5"/>
      <c r="D19" s="387" t="s">
        <v>6</v>
      </c>
      <c r="E19" s="388"/>
      <c r="F19" s="389"/>
      <c r="G19" s="387" t="s">
        <v>43</v>
      </c>
      <c r="H19" s="388"/>
      <c r="I19" s="389"/>
      <c r="J19" s="387" t="s">
        <v>5</v>
      </c>
      <c r="K19" s="388"/>
      <c r="L19" s="389"/>
      <c r="M19" s="5"/>
      <c r="N19" s="8"/>
      <c r="O19" s="49">
        <v>1</v>
      </c>
      <c r="P19" s="390">
        <v>0</v>
      </c>
      <c r="Q19" s="391"/>
      <c r="R19" s="367"/>
      <c r="S19" s="367"/>
      <c r="T19" s="367"/>
    </row>
    <row r="20" spans="1:20" ht="19.5" thickBot="1" x14ac:dyDescent="0.35">
      <c r="A20" s="5"/>
      <c r="B20" s="5"/>
      <c r="C20" s="5"/>
      <c r="D20" s="48" t="s">
        <v>38</v>
      </c>
      <c r="E20" s="392">
        <v>1.93</v>
      </c>
      <c r="F20" s="392"/>
      <c r="G20" s="49" t="s">
        <v>38</v>
      </c>
      <c r="H20" s="358">
        <v>0</v>
      </c>
      <c r="I20" s="393"/>
      <c r="J20" s="49" t="s">
        <v>38</v>
      </c>
      <c r="K20" s="394">
        <v>0.27</v>
      </c>
      <c r="L20" s="395"/>
      <c r="M20" s="5"/>
      <c r="N20" s="8"/>
      <c r="O20" s="47">
        <v>101</v>
      </c>
      <c r="P20" s="390">
        <v>0</v>
      </c>
      <c r="Q20" s="391"/>
      <c r="R20" s="5" t="s">
        <v>48</v>
      </c>
      <c r="S20" s="5"/>
      <c r="T20" s="5"/>
    </row>
    <row r="21" spans="1:20" ht="19.5" thickBot="1" x14ac:dyDescent="0.35">
      <c r="A21" s="5"/>
      <c r="B21" s="5"/>
      <c r="C21" s="5"/>
      <c r="D21" s="50" t="s">
        <v>7</v>
      </c>
      <c r="E21" s="396">
        <v>3.86</v>
      </c>
      <c r="F21" s="396"/>
      <c r="G21" s="47" t="s">
        <v>7</v>
      </c>
      <c r="H21" s="396">
        <f>(I21*0)</f>
        <v>0</v>
      </c>
      <c r="I21" s="396"/>
      <c r="J21" s="62" t="s">
        <v>7</v>
      </c>
      <c r="K21" s="361">
        <v>0.54</v>
      </c>
      <c r="L21" s="397"/>
      <c r="M21" s="5"/>
      <c r="N21" s="8"/>
      <c r="O21" s="46">
        <v>401</v>
      </c>
      <c r="P21" s="390">
        <v>0</v>
      </c>
      <c r="Q21" s="391"/>
      <c r="R21" s="3"/>
      <c r="S21" s="5"/>
      <c r="T21" s="3"/>
    </row>
    <row r="22" spans="1:20" ht="19.5" thickBot="1" x14ac:dyDescent="0.35">
      <c r="A22" s="5"/>
      <c r="B22" s="5"/>
      <c r="C22" s="5"/>
      <c r="D22" s="50" t="s">
        <v>8</v>
      </c>
      <c r="E22" s="365">
        <v>5.79</v>
      </c>
      <c r="F22" s="398"/>
      <c r="G22" s="46" t="s">
        <v>8</v>
      </c>
      <c r="H22" s="399">
        <v>0</v>
      </c>
      <c r="I22" s="400"/>
      <c r="J22" s="46" t="s">
        <v>8</v>
      </c>
      <c r="K22" s="401">
        <v>0.81</v>
      </c>
      <c r="L22" s="402"/>
      <c r="M22" s="5"/>
      <c r="N22" s="8"/>
      <c r="O22" s="52">
        <v>1001</v>
      </c>
      <c r="P22" s="390">
        <v>0</v>
      </c>
      <c r="Q22" s="391"/>
      <c r="R22" s="3"/>
      <c r="S22" s="5"/>
      <c r="T22" s="5"/>
    </row>
    <row r="23" spans="1:20" ht="19.5" thickBot="1" x14ac:dyDescent="0.35">
      <c r="A23" s="5"/>
      <c r="B23" s="5"/>
      <c r="C23" s="5"/>
      <c r="D23" s="51" t="s">
        <v>9</v>
      </c>
      <c r="E23" s="403">
        <v>7.72</v>
      </c>
      <c r="F23" s="403"/>
      <c r="G23" s="52" t="s">
        <v>9</v>
      </c>
      <c r="H23" s="404">
        <f>(I23*0)</f>
        <v>0</v>
      </c>
      <c r="I23" s="404"/>
      <c r="J23" s="52" t="s">
        <v>9</v>
      </c>
      <c r="K23" s="404">
        <v>1.08</v>
      </c>
      <c r="L23" s="405"/>
      <c r="M23" s="5"/>
      <c r="N23" s="8"/>
      <c r="O23" s="3"/>
      <c r="P23" s="5"/>
      <c r="Q23" s="5"/>
      <c r="R23" s="3"/>
      <c r="S23" s="5"/>
      <c r="T23" s="5"/>
    </row>
    <row r="24" spans="1:20" ht="19.5" thickBot="1" x14ac:dyDescent="0.35">
      <c r="A24" s="5"/>
      <c r="B24" s="5"/>
      <c r="C24" s="5"/>
      <c r="D24" s="406" t="s">
        <v>39</v>
      </c>
      <c r="E24" s="407"/>
      <c r="F24" s="407"/>
      <c r="G24" s="406" t="s">
        <v>40</v>
      </c>
      <c r="H24" s="407"/>
      <c r="I24" s="407"/>
      <c r="J24" s="408" t="s">
        <v>41</v>
      </c>
      <c r="K24" s="407"/>
      <c r="L24" s="407"/>
      <c r="M24" s="5"/>
      <c r="N24" s="8"/>
      <c r="O24" s="5"/>
      <c r="P24" s="5"/>
      <c r="Q24" s="5"/>
      <c r="R24" s="5"/>
      <c r="S24" s="5"/>
      <c r="T24" s="5"/>
    </row>
    <row r="25" spans="1:20" ht="19.5" thickBot="1" x14ac:dyDescent="0.35">
      <c r="A25" s="5"/>
      <c r="B25" s="5"/>
      <c r="C25" s="5"/>
      <c r="D25" s="78" t="s">
        <v>60</v>
      </c>
      <c r="E25" s="79"/>
      <c r="F25" s="81"/>
      <c r="G25" s="409">
        <v>22</v>
      </c>
      <c r="H25" s="410"/>
      <c r="I25" s="410"/>
      <c r="J25" s="299">
        <f>IF(G25&gt;=O10,G25*P10,IF(G25&gt;=O9,G25*P9,IF(G25&gt;=O8,G25*P8,IF(G25&gt;=O7,G25*P7,))))</f>
        <v>42.46</v>
      </c>
      <c r="K25" s="300"/>
      <c r="L25" s="300"/>
      <c r="M25" s="5"/>
      <c r="N25" s="8"/>
      <c r="O25" s="49">
        <v>1</v>
      </c>
      <c r="P25" s="390">
        <v>0.27</v>
      </c>
      <c r="Q25" s="391"/>
      <c r="R25" s="5"/>
      <c r="S25" s="5"/>
      <c r="T25" s="5"/>
    </row>
    <row r="26" spans="1:20" ht="19.5" thickBot="1" x14ac:dyDescent="0.35">
      <c r="A26" s="5"/>
      <c r="B26" s="5"/>
      <c r="C26" s="5"/>
      <c r="D26" s="72" t="s">
        <v>43</v>
      </c>
      <c r="E26" s="73"/>
      <c r="F26" s="82" t="s">
        <v>61</v>
      </c>
      <c r="G26" s="409">
        <v>0</v>
      </c>
      <c r="H26" s="410"/>
      <c r="I26" s="410"/>
      <c r="J26" s="299">
        <f>IF(G26&gt;=O22,G26*P22,IF(G26&gt;=O21,G26*P21,IF(G26&gt;=O20,G26*P20,IF(G26&gt;=O19,G26*P19,))))</f>
        <v>0</v>
      </c>
      <c r="K26" s="300"/>
      <c r="L26" s="300"/>
      <c r="M26" s="5"/>
      <c r="N26" s="8"/>
      <c r="O26" s="47">
        <v>101</v>
      </c>
      <c r="P26" s="414">
        <v>0.54</v>
      </c>
      <c r="Q26" s="391"/>
      <c r="R26" s="5"/>
      <c r="S26" s="5"/>
      <c r="T26" s="5"/>
    </row>
    <row r="27" spans="1:20" ht="19.5" thickBot="1" x14ac:dyDescent="0.35">
      <c r="A27" s="5"/>
      <c r="B27" s="5"/>
      <c r="C27" s="5"/>
      <c r="D27" s="78" t="s">
        <v>62</v>
      </c>
      <c r="E27" s="80"/>
      <c r="F27" s="81"/>
      <c r="G27" s="409">
        <v>1000</v>
      </c>
      <c r="H27" s="410"/>
      <c r="I27" s="410"/>
      <c r="J27" s="299">
        <f>IF(G27&gt;=O28,G27*P28,IF(G27&gt;=O27,G27*P27,IF(G27&gt;=O26,G27*P26,IF(G27&gt;=O25,G27*P25,))))</f>
        <v>810</v>
      </c>
      <c r="K27" s="300"/>
      <c r="L27" s="300"/>
      <c r="M27" s="5"/>
      <c r="N27" s="8"/>
      <c r="O27" s="46">
        <v>401</v>
      </c>
      <c r="P27" s="358">
        <v>0.81</v>
      </c>
      <c r="Q27" s="415"/>
      <c r="R27" s="5" t="s">
        <v>49</v>
      </c>
      <c r="S27" s="5"/>
      <c r="T27" s="5"/>
    </row>
    <row r="28" spans="1:20" ht="19.5" thickBot="1" x14ac:dyDescent="0.35">
      <c r="A28" s="5"/>
      <c r="B28" s="5"/>
      <c r="C28" s="5"/>
      <c r="D28" s="407" t="s">
        <v>24</v>
      </c>
      <c r="E28" s="416"/>
      <c r="F28" s="416"/>
      <c r="G28" s="417"/>
      <c r="H28" s="55"/>
      <c r="I28" s="83" t="s">
        <v>63</v>
      </c>
      <c r="J28" s="418">
        <f>SUM(J25:L27)</f>
        <v>852.46</v>
      </c>
      <c r="K28" s="418"/>
      <c r="L28" s="418"/>
      <c r="M28" s="5"/>
      <c r="N28" s="8"/>
      <c r="O28" s="52">
        <v>1001</v>
      </c>
      <c r="P28" s="370">
        <v>1.08</v>
      </c>
      <c r="Q28" s="419"/>
      <c r="R28" s="5"/>
      <c r="S28" s="5"/>
      <c r="T28" s="5"/>
    </row>
    <row r="29" spans="1:20" ht="19.5" thickBot="1" x14ac:dyDescent="0.35">
      <c r="A29" s="5"/>
      <c r="B29" s="5"/>
      <c r="C29" s="5"/>
      <c r="D29" s="420" t="s">
        <v>18</v>
      </c>
      <c r="E29" s="421"/>
      <c r="F29" s="421"/>
      <c r="G29" s="421"/>
      <c r="H29" s="44"/>
      <c r="I29" s="44" t="s">
        <v>47</v>
      </c>
      <c r="J29" s="96">
        <f>SUM(D8-J13)</f>
        <v>46</v>
      </c>
      <c r="K29" s="44"/>
      <c r="L29" s="45"/>
      <c r="M29" s="5"/>
      <c r="N29" s="8"/>
      <c r="O29" s="5"/>
      <c r="P29" s="5"/>
      <c r="Q29" s="5"/>
      <c r="R29" s="5"/>
      <c r="S29" s="5"/>
      <c r="T29" s="5"/>
    </row>
    <row r="30" spans="1:20" ht="21.75" thickBot="1" x14ac:dyDescent="0.35">
      <c r="A30" s="5"/>
      <c r="B30" s="5"/>
      <c r="C30" s="5"/>
      <c r="D30" s="74" t="s">
        <v>57</v>
      </c>
      <c r="E30" s="75"/>
      <c r="F30" s="75"/>
      <c r="G30" s="75"/>
      <c r="H30" s="75"/>
      <c r="I30" s="76" t="s">
        <v>19</v>
      </c>
      <c r="J30" s="411">
        <f>IF(J28&gt;=1,J28*P30)</f>
        <v>85.246000000000009</v>
      </c>
      <c r="K30" s="412"/>
      <c r="L30" s="413"/>
      <c r="M30" s="5"/>
      <c r="N30" s="5"/>
      <c r="O30" s="63">
        <v>1</v>
      </c>
      <c r="P30" s="64">
        <v>0.1</v>
      </c>
      <c r="Q30" s="63"/>
      <c r="R30" s="5"/>
      <c r="S30" s="5"/>
      <c r="T30" s="5"/>
    </row>
    <row r="31" spans="1:20" ht="21.75" thickBot="1" x14ac:dyDescent="0.35">
      <c r="A31" s="5"/>
      <c r="B31" s="5"/>
      <c r="C31" s="5"/>
      <c r="D31" s="74" t="s">
        <v>58</v>
      </c>
      <c r="E31" s="75"/>
      <c r="F31" s="75"/>
      <c r="G31" s="75"/>
      <c r="H31" s="75"/>
      <c r="I31" s="76" t="s">
        <v>20</v>
      </c>
      <c r="J31" s="411">
        <f>IF(J29&gt;=O31,J28*P31,)</f>
        <v>213.11500000000001</v>
      </c>
      <c r="K31" s="412"/>
      <c r="L31" s="413"/>
      <c r="M31" s="5"/>
      <c r="N31" s="5"/>
      <c r="O31" s="63">
        <v>11</v>
      </c>
      <c r="P31" s="64">
        <v>0.25</v>
      </c>
      <c r="Q31" s="63"/>
      <c r="R31" s="5" t="s">
        <v>51</v>
      </c>
      <c r="S31" s="5"/>
      <c r="T31" s="5"/>
    </row>
    <row r="32" spans="1:20" ht="21.75" thickBot="1" x14ac:dyDescent="0.35">
      <c r="A32" s="5"/>
      <c r="B32" s="5"/>
      <c r="C32" s="5"/>
      <c r="D32" s="74" t="s">
        <v>59</v>
      </c>
      <c r="E32" s="75"/>
      <c r="F32" s="75"/>
      <c r="G32" s="75"/>
      <c r="H32" s="75"/>
      <c r="I32" s="76" t="s">
        <v>21</v>
      </c>
      <c r="J32" s="411">
        <f>IF(J29&gt;=O32,J28*P32,)</f>
        <v>426.23</v>
      </c>
      <c r="K32" s="412"/>
      <c r="L32" s="413"/>
      <c r="M32" s="5"/>
      <c r="N32" s="5"/>
      <c r="O32" s="63">
        <v>31</v>
      </c>
      <c r="P32" s="64">
        <v>0.5</v>
      </c>
      <c r="Q32" s="63"/>
      <c r="R32" s="5"/>
      <c r="S32" s="5"/>
      <c r="T32" s="5"/>
    </row>
    <row r="33" spans="1:20" ht="18" customHeight="1" thickBot="1" x14ac:dyDescent="0.35">
      <c r="A33" s="5"/>
      <c r="B33" s="5"/>
      <c r="C33" s="5"/>
      <c r="D33" s="86" t="s">
        <v>75</v>
      </c>
      <c r="E33" s="85"/>
      <c r="F33" s="85"/>
      <c r="G33" s="19"/>
      <c r="H33" s="19"/>
      <c r="I33" s="77" t="s">
        <v>22</v>
      </c>
      <c r="J33" s="427">
        <v>400</v>
      </c>
      <c r="K33" s="428"/>
      <c r="L33" s="429"/>
      <c r="M33" s="5"/>
      <c r="N33" s="5"/>
      <c r="O33" s="63"/>
      <c r="P33" s="63"/>
      <c r="Q33" s="63"/>
      <c r="R33" s="5"/>
      <c r="S33" s="5"/>
      <c r="T33" s="5"/>
    </row>
    <row r="34" spans="1:20" ht="16.5" customHeight="1" thickBot="1" x14ac:dyDescent="0.35">
      <c r="A34" s="5"/>
      <c r="B34" s="5"/>
      <c r="C34" s="5"/>
      <c r="D34" s="42"/>
      <c r="E34" s="20"/>
      <c r="F34" s="20"/>
      <c r="G34" s="21"/>
      <c r="H34" s="22"/>
      <c r="I34" s="23"/>
      <c r="J34" s="23"/>
      <c r="K34" s="23"/>
      <c r="L34" s="41"/>
      <c r="M34" s="5"/>
      <c r="N34" s="5"/>
      <c r="O34" s="5"/>
      <c r="P34" s="5"/>
      <c r="Q34" s="5"/>
      <c r="R34" s="5"/>
      <c r="S34" s="5"/>
      <c r="T34" s="5"/>
    </row>
    <row r="35" spans="1:20" ht="21.75" thickBot="1" x14ac:dyDescent="0.4">
      <c r="A35" s="5"/>
      <c r="B35" s="5"/>
      <c r="C35" s="5"/>
      <c r="D35" s="430" t="s">
        <v>27</v>
      </c>
      <c r="E35" s="431"/>
      <c r="F35" s="431"/>
      <c r="G35" s="431"/>
      <c r="H35" s="431"/>
      <c r="I35" s="84" t="s">
        <v>26</v>
      </c>
      <c r="J35" s="432">
        <f>SUM(J28+SUM(J30:L32)-J33)</f>
        <v>1177.0509999999999</v>
      </c>
      <c r="K35" s="433"/>
      <c r="L35" s="434"/>
      <c r="M35" s="5"/>
      <c r="N35" s="5"/>
      <c r="O35" s="5"/>
      <c r="P35" s="5"/>
      <c r="Q35" s="5"/>
      <c r="R35" s="5"/>
      <c r="S35" s="5"/>
      <c r="T35" s="5"/>
    </row>
    <row r="36" spans="1:20" ht="21.75" thickBot="1" x14ac:dyDescent="0.35">
      <c r="A36" s="5"/>
      <c r="B36" s="5"/>
      <c r="C36" s="5"/>
      <c r="D36" s="435" t="s">
        <v>56</v>
      </c>
      <c r="E36" s="436"/>
      <c r="F36" s="436"/>
      <c r="G36" s="436"/>
      <c r="H36" s="436"/>
      <c r="I36" s="436"/>
      <c r="J36" s="436"/>
      <c r="K36" s="436"/>
      <c r="L36" s="437"/>
      <c r="M36" s="5"/>
      <c r="N36" s="5"/>
      <c r="O36" s="5"/>
      <c r="P36" s="5"/>
      <c r="Q36" s="5"/>
      <c r="R36" s="5"/>
      <c r="S36" s="5"/>
      <c r="T36" s="5"/>
    </row>
    <row r="37" spans="1:20" ht="19.5" thickBot="1" x14ac:dyDescent="0.35">
      <c r="A37" s="5"/>
      <c r="B37" s="5"/>
      <c r="C37" s="5"/>
      <c r="D37" s="40"/>
      <c r="E37" s="23"/>
      <c r="F37" s="23"/>
      <c r="G37" s="23"/>
      <c r="H37" s="23"/>
      <c r="I37" s="23"/>
      <c r="J37" s="23"/>
      <c r="K37" s="23"/>
      <c r="L37" s="41"/>
      <c r="M37" s="5"/>
      <c r="N37" s="5"/>
      <c r="O37" s="5"/>
      <c r="P37" s="5"/>
      <c r="Q37" s="5"/>
      <c r="R37" s="5"/>
      <c r="S37" s="5"/>
      <c r="T37" s="5"/>
    </row>
    <row r="38" spans="1:20" ht="18.75" x14ac:dyDescent="0.3">
      <c r="A38" s="5"/>
      <c r="B38" s="5"/>
      <c r="C38" s="5"/>
      <c r="D38" s="438" t="s">
        <v>55</v>
      </c>
      <c r="E38" s="439"/>
      <c r="F38" s="439"/>
      <c r="G38" s="439"/>
      <c r="H38" s="439"/>
      <c r="I38" s="439"/>
      <c r="J38" s="439"/>
      <c r="K38" s="439"/>
      <c r="L38" s="440"/>
      <c r="M38" s="5"/>
      <c r="N38" s="5"/>
      <c r="O38" s="5"/>
      <c r="P38" s="5"/>
      <c r="Q38" s="5"/>
      <c r="R38" s="5"/>
      <c r="S38" s="5"/>
      <c r="T38" s="5"/>
    </row>
    <row r="39" spans="1:20" ht="18.75" x14ac:dyDescent="0.3">
      <c r="A39" s="5"/>
      <c r="B39" s="5"/>
      <c r="C39" s="5"/>
      <c r="D39" s="441"/>
      <c r="E39" s="442"/>
      <c r="F39" s="442"/>
      <c r="G39" s="442"/>
      <c r="H39" s="442"/>
      <c r="I39" s="442"/>
      <c r="J39" s="442"/>
      <c r="K39" s="442"/>
      <c r="L39" s="443"/>
      <c r="M39" s="5"/>
      <c r="N39" s="5"/>
      <c r="O39" s="5"/>
      <c r="P39" s="5"/>
      <c r="Q39" s="5"/>
      <c r="R39" s="5"/>
      <c r="S39" s="5"/>
      <c r="T39" s="5"/>
    </row>
    <row r="40" spans="1:20" ht="19.5" thickBot="1" x14ac:dyDescent="0.35">
      <c r="A40" s="5"/>
      <c r="B40" s="5"/>
      <c r="C40" s="5"/>
      <c r="D40" s="444"/>
      <c r="E40" s="445"/>
      <c r="F40" s="445"/>
      <c r="G40" s="445"/>
      <c r="H40" s="445"/>
      <c r="I40" s="445"/>
      <c r="J40" s="445"/>
      <c r="K40" s="445"/>
      <c r="L40" s="446"/>
      <c r="M40" s="5"/>
      <c r="N40" s="5"/>
      <c r="O40" s="5"/>
      <c r="P40" s="5"/>
      <c r="Q40" s="5"/>
      <c r="R40" s="5"/>
      <c r="S40" s="5"/>
      <c r="T40" s="5"/>
    </row>
    <row r="41" spans="1:20" ht="18.75" x14ac:dyDescent="0.3">
      <c r="A41" s="5"/>
      <c r="B41" s="5"/>
      <c r="C41" s="5"/>
      <c r="D41" s="92" t="s">
        <v>25</v>
      </c>
      <c r="E41" s="93"/>
      <c r="F41" s="93"/>
      <c r="G41" s="93"/>
      <c r="H41" s="93"/>
      <c r="I41" s="93"/>
      <c r="J41" s="93"/>
      <c r="K41" s="1"/>
      <c r="L41" s="34"/>
      <c r="M41" s="5"/>
      <c r="N41" s="5"/>
      <c r="O41" s="5"/>
      <c r="P41" s="5"/>
      <c r="Q41" s="5"/>
      <c r="R41" s="5"/>
      <c r="S41" s="5"/>
      <c r="T41" s="5"/>
    </row>
    <row r="42" spans="1:20" ht="18.75" x14ac:dyDescent="0.3">
      <c r="A42" s="5"/>
      <c r="B42" s="5"/>
      <c r="C42" s="5"/>
      <c r="D42" s="422" t="s">
        <v>23</v>
      </c>
      <c r="E42" s="423"/>
      <c r="F42" s="423"/>
      <c r="G42" s="423"/>
      <c r="H42" s="423"/>
      <c r="I42" s="423"/>
      <c r="J42" s="423"/>
      <c r="K42" s="423"/>
      <c r="L42" s="424"/>
      <c r="M42" s="5"/>
      <c r="N42" s="5"/>
      <c r="O42" s="5"/>
      <c r="P42" s="5"/>
      <c r="Q42" s="5"/>
      <c r="R42" s="5"/>
      <c r="S42" s="5"/>
      <c r="T42" s="5"/>
    </row>
    <row r="43" spans="1:20" ht="18.75" x14ac:dyDescent="0.3">
      <c r="A43" s="5"/>
      <c r="B43" s="5"/>
      <c r="C43" s="5"/>
      <c r="D43" s="7"/>
      <c r="E43" s="5"/>
      <c r="F43" s="5"/>
      <c r="G43" s="5"/>
      <c r="H43" s="5"/>
      <c r="I43" s="5"/>
      <c r="J43" s="5"/>
      <c r="K43" s="5"/>
      <c r="L43" s="8"/>
      <c r="M43" s="5"/>
      <c r="N43" s="5"/>
      <c r="O43" s="5"/>
      <c r="P43" s="5"/>
      <c r="Q43" s="5"/>
      <c r="R43" s="5"/>
      <c r="S43" s="5"/>
      <c r="T43" s="5"/>
    </row>
    <row r="44" spans="1:20" ht="18.75" x14ac:dyDescent="0.3">
      <c r="A44" s="5"/>
      <c r="B44" s="5"/>
      <c r="C44" s="5"/>
      <c r="D44" s="43" t="s">
        <v>15</v>
      </c>
      <c r="E44" s="54"/>
      <c r="F44" s="53"/>
      <c r="G44" s="61"/>
      <c r="H44" s="18" t="s">
        <v>16</v>
      </c>
      <c r="I44" s="9"/>
      <c r="J44" s="425"/>
      <c r="K44" s="426"/>
      <c r="L44" s="8"/>
      <c r="M44" s="5"/>
      <c r="N44" s="5"/>
      <c r="O44" s="5"/>
      <c r="P44" s="5"/>
      <c r="Q44" s="5"/>
      <c r="R44" s="5"/>
      <c r="S44" s="5"/>
      <c r="T44" s="5"/>
    </row>
    <row r="45" spans="1:20" ht="18.75" x14ac:dyDescent="0.3">
      <c r="A45" s="5"/>
      <c r="B45" s="5"/>
      <c r="C45" s="5"/>
      <c r="D45" s="7"/>
      <c r="E45" s="5"/>
      <c r="F45" s="5"/>
      <c r="G45" s="5"/>
      <c r="H45" s="5"/>
      <c r="I45" s="5"/>
      <c r="J45" s="5"/>
      <c r="K45" s="5"/>
      <c r="L45" s="8"/>
      <c r="M45" s="5"/>
      <c r="N45" s="5"/>
      <c r="O45" s="5"/>
      <c r="P45" s="5"/>
      <c r="Q45" s="5"/>
      <c r="R45" s="5"/>
      <c r="S45" s="5"/>
      <c r="T45" s="5"/>
    </row>
    <row r="46" spans="1:20" ht="18.75" x14ac:dyDescent="0.3">
      <c r="A46" s="5"/>
      <c r="B46" s="5"/>
      <c r="C46" s="5"/>
      <c r="D46" s="43" t="s">
        <v>14</v>
      </c>
      <c r="E46" s="18"/>
      <c r="F46" s="18"/>
      <c r="G46" s="5"/>
      <c r="H46" s="18" t="s">
        <v>17</v>
      </c>
      <c r="I46" s="9"/>
      <c r="J46" s="9"/>
      <c r="K46" s="9"/>
      <c r="L46" s="8"/>
      <c r="M46" s="5"/>
      <c r="N46" s="5"/>
      <c r="O46" s="5"/>
      <c r="P46" s="5"/>
      <c r="Q46" s="5"/>
      <c r="R46" s="5"/>
      <c r="S46" s="5"/>
      <c r="T46" s="5"/>
    </row>
    <row r="47" spans="1:20" ht="18.75" x14ac:dyDescent="0.3">
      <c r="A47" s="5"/>
      <c r="B47" s="5"/>
      <c r="C47" s="5"/>
      <c r="D47" s="7"/>
      <c r="E47" s="5"/>
      <c r="F47" s="5"/>
      <c r="G47" s="5"/>
      <c r="H47" s="5"/>
      <c r="I47" s="5"/>
      <c r="J47" s="5"/>
      <c r="K47" s="5"/>
      <c r="L47" s="8"/>
      <c r="M47" s="5"/>
      <c r="N47" s="5"/>
      <c r="O47" s="5"/>
      <c r="P47" s="5"/>
      <c r="Q47" s="5"/>
      <c r="R47" s="5"/>
      <c r="S47" s="5"/>
      <c r="T47" s="5"/>
    </row>
    <row r="48" spans="1:20" ht="19.5" thickBot="1" x14ac:dyDescent="0.35">
      <c r="A48" s="5"/>
      <c r="B48" s="5"/>
      <c r="C48" s="8"/>
      <c r="D48" s="16"/>
      <c r="E48" s="6"/>
      <c r="F48" s="6"/>
      <c r="G48" s="6"/>
      <c r="H48" s="6"/>
      <c r="I48" s="6"/>
      <c r="J48" s="6"/>
      <c r="K48" s="6"/>
      <c r="L48" s="17"/>
      <c r="M48" s="7"/>
      <c r="N48" s="5"/>
      <c r="O48" s="5"/>
      <c r="P48" s="5"/>
      <c r="Q48" s="5"/>
      <c r="R48" s="5"/>
      <c r="S48" s="5"/>
      <c r="T48" s="5"/>
    </row>
  </sheetData>
  <sheetProtection password="CCDB" sheet="1" objects="1" scenarios="1"/>
  <mergeCells count="59">
    <mergeCell ref="D42:L42"/>
    <mergeCell ref="J44:K44"/>
    <mergeCell ref="J32:L32"/>
    <mergeCell ref="J33:L33"/>
    <mergeCell ref="D35:H35"/>
    <mergeCell ref="J35:L35"/>
    <mergeCell ref="D36:L36"/>
    <mergeCell ref="D38:L40"/>
    <mergeCell ref="J31:L31"/>
    <mergeCell ref="G26:I26"/>
    <mergeCell ref="J26:L26"/>
    <mergeCell ref="P26:Q26"/>
    <mergeCell ref="G27:I27"/>
    <mergeCell ref="J27:L27"/>
    <mergeCell ref="P27:Q27"/>
    <mergeCell ref="D28:G28"/>
    <mergeCell ref="J28:L28"/>
    <mergeCell ref="P28:Q28"/>
    <mergeCell ref="D29:G29"/>
    <mergeCell ref="J30:L30"/>
    <mergeCell ref="P25:Q25"/>
    <mergeCell ref="E22:F22"/>
    <mergeCell ref="H22:I22"/>
    <mergeCell ref="K22:L22"/>
    <mergeCell ref="P22:Q22"/>
    <mergeCell ref="E23:F23"/>
    <mergeCell ref="H23:I23"/>
    <mergeCell ref="K23:L23"/>
    <mergeCell ref="D24:F24"/>
    <mergeCell ref="G24:I24"/>
    <mergeCell ref="J24:L24"/>
    <mergeCell ref="G25:I25"/>
    <mergeCell ref="J25:L25"/>
    <mergeCell ref="E20:F20"/>
    <mergeCell ref="H20:I20"/>
    <mergeCell ref="K20:L20"/>
    <mergeCell ref="P20:Q20"/>
    <mergeCell ref="E21:F21"/>
    <mergeCell ref="H21:I21"/>
    <mergeCell ref="K21:L21"/>
    <mergeCell ref="P21:Q21"/>
    <mergeCell ref="R19:T19"/>
    <mergeCell ref="D10:E10"/>
    <mergeCell ref="P10:Q10"/>
    <mergeCell ref="D11:F11"/>
    <mergeCell ref="J11:L11"/>
    <mergeCell ref="J13:L13"/>
    <mergeCell ref="D16:L16"/>
    <mergeCell ref="D18:L18"/>
    <mergeCell ref="D19:F19"/>
    <mergeCell ref="G19:I19"/>
    <mergeCell ref="J19:L19"/>
    <mergeCell ref="P19:Q19"/>
    <mergeCell ref="D1:E6"/>
    <mergeCell ref="P7:Q7"/>
    <mergeCell ref="K8:L8"/>
    <mergeCell ref="P8:Q8"/>
    <mergeCell ref="K9:L9"/>
    <mergeCell ref="P9:Q9"/>
  </mergeCells>
  <pageMargins left="0.7" right="0.7" top="0.75" bottom="0.7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Commercial Cannabis Tax Return</vt:lpstr>
      <vt:lpstr>SAMPLE RETURN</vt:lpstr>
      <vt:lpstr>'Commercial Cannabis Tax Return'!Print_Area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 McBrayer</dc:creator>
  <cp:lastModifiedBy>Terri McBrayer</cp:lastModifiedBy>
  <cp:lastPrinted>2023-06-26T18:06:44Z</cp:lastPrinted>
  <dcterms:created xsi:type="dcterms:W3CDTF">2021-01-27T17:33:27Z</dcterms:created>
  <dcterms:modified xsi:type="dcterms:W3CDTF">2023-06-26T18:16:36Z</dcterms:modified>
</cp:coreProperties>
</file>